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samue\Downloads\"/>
    </mc:Choice>
  </mc:AlternateContent>
  <xr:revisionPtr revIDLastSave="0" documentId="8_{2CF5641B-5241-471A-8F57-6CFE2701BFC5}" xr6:coauthVersionLast="47" xr6:coauthVersionMax="47" xr10:uidLastSave="{00000000-0000-0000-0000-000000000000}"/>
  <bookViews>
    <workbookView xWindow="-120" yWindow="-120" windowWidth="38640" windowHeight="1584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Z22" i="1" s="1"/>
  <c r="K23" i="1"/>
  <c r="L23" i="1"/>
  <c r="P23" i="1"/>
  <c r="Q23" i="1"/>
  <c r="Z23" i="1" s="1"/>
  <c r="K24" i="1"/>
  <c r="L24" i="1"/>
  <c r="P24" i="1"/>
  <c r="Q24" i="1"/>
  <c r="Z24" i="1" s="1"/>
  <c r="K25" i="1"/>
  <c r="L25" i="1"/>
  <c r="P25" i="1"/>
  <c r="Q25" i="1"/>
  <c r="K26" i="1"/>
  <c r="L26" i="1"/>
  <c r="P26" i="1"/>
  <c r="Q26" i="1"/>
  <c r="Z26" i="1" s="1"/>
  <c r="J22" i="1"/>
  <c r="J23" i="1"/>
  <c r="J24" i="1"/>
  <c r="J25" i="1"/>
  <c r="J26" i="1"/>
  <c r="G22" i="1"/>
  <c r="G23" i="1"/>
  <c r="G24" i="1"/>
  <c r="G25" i="1"/>
  <c r="G26" i="1"/>
  <c r="G27" i="1"/>
  <c r="AA7" i="1"/>
  <c r="AA8" i="1"/>
  <c r="P37" i="15" l="1"/>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<sst xmlns="http://schemas.openxmlformats.org/spreadsheetml/2006/main" count="537" uniqueCount="262">
  <si>
    <t>VYHODNOTENIE HERNEJ ŠTATISTKY</t>
  </si>
  <si>
    <t>2023/24</t>
  </si>
  <si>
    <t>DOMÁCI</t>
  </si>
  <si>
    <t>:</t>
  </si>
  <si>
    <t>HOSTIA</t>
  </si>
  <si>
    <t>BAM Poprad</t>
  </si>
  <si>
    <t>Young Angels U15 Košice</t>
  </si>
  <si>
    <t>YOUNG ANGELS U19 KOŠICE</t>
  </si>
  <si>
    <t>KONEČNÝ VÝSLEDOK</t>
  </si>
  <si>
    <t>ČÍSLO STRETNUTIA</t>
  </si>
  <si>
    <t>STAV PO 1. ŠTVRTINE</t>
  </si>
  <si>
    <t>DÁTUM</t>
  </si>
  <si>
    <t>27.10.2024</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</si>
  <si>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</si>
  <si>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</si>
  <si>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</si>
  <si>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</si>
  <si>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</si>
  <si>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</si>
  <si>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</si>
  <si>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</si>
  <si>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</si>
  <si>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</si>
  <si>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</si>
  <si>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</si>
  <si>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</si>
  <si>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</si>
  <si>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</si>
  <si>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</si>
  <si>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</si>
  <si>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</si>
  <si>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</si>
  <si>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</si>
  <si>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</si>
  <si>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</si>
  <si>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</si>
  <si>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</si>
  <si>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</si>
  <si>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</si>
  <si>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</si>
  <si>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</si>
  <si>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</si>
  <si>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</si>
  <si>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3</t>
  </si>
  <si>
    <t>HIŠČÁKOVÁ Emma</t>
  </si>
  <si>
    <t>Niké Slovenská basketbalová liga</t>
  </si>
  <si>
    <t>4</t>
  </si>
  <si>
    <t>BOSÁKOVÁ Vilma</t>
  </si>
  <si>
    <t>Niké Extraliga ženy</t>
  </si>
  <si>
    <t>6</t>
  </si>
  <si>
    <t>KLOČKOVÁ Sofia</t>
  </si>
  <si>
    <t>Slovenský pohár muži</t>
  </si>
  <si>
    <t>7</t>
  </si>
  <si>
    <t>ČERVEŇÁKOVÁ Sára</t>
  </si>
  <si>
    <t>Slovenský pohár ženy</t>
  </si>
  <si>
    <t>8</t>
  </si>
  <si>
    <t>HOSOVÁ Nina</t>
  </si>
  <si>
    <t>1. liga muži a 1. liga Mladí muži U23</t>
  </si>
  <si>
    <t>9</t>
  </si>
  <si>
    <t>ŽIGRAYOVÁ Nela</t>
  </si>
  <si>
    <t>1. liga ženy, U23 a U19</t>
  </si>
  <si>
    <t>10</t>
  </si>
  <si>
    <t>FEDIČOVÁ Sofia</t>
  </si>
  <si>
    <t>12</t>
  </si>
  <si>
    <t>BILÁKOVÁ Liliana</t>
  </si>
  <si>
    <t>14</t>
  </si>
  <si>
    <t>SPIŠÁKOVÁ Bianka</t>
  </si>
  <si>
    <t>17</t>
  </si>
  <si>
    <t>ŠÁKOVÁ Tereza</t>
  </si>
  <si>
    <t>18</t>
  </si>
  <si>
    <t>BORODINA Sofiia</t>
  </si>
  <si>
    <t>20</t>
  </si>
  <si>
    <t>RUSIČ Kimimela</t>
  </si>
  <si>
    <t>Juniori U19</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</si>
  <si>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</si>
  <si>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</si>
  <si>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</si>
  <si>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</si>
  <si>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</si>
  <si>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</si>
  <si>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</si>
  <si>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</si>
  <si>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</si>
  <si>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</si>
  <si>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</si>
  <si>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</si>
  <si>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</si>
  <si>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</si>
  <si>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</si>
  <si>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</si>
  <si>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</si>
  <si>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</si>
  <si>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</si>
  <si>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</si>
  <si>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</si>
  <si>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</si>
  <si>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</si>
  <si>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</si>
  <si>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</si>
  <si>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</si>
  <si>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</si>
  <si>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</si>
  <si>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</si>
  <si>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</si>
  <si>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</si>
  <si>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</si>
  <si>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</si>
  <si>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</si>
  <si>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</si>
  <si>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</si>
  <si>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</si>
  <si>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HUDÁK Robert</t>
  </si>
  <si>
    <t>MLYNARČÍK Stanislav</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</si>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</sst>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A48" zoomScale="115" zoomScaleNormal="115" workbookViewId="0">
      <selection activeCell="AA62" sqref="AA62"/>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c r="A5" s="3"/>
      <c r="B5" s="3"/>
      <c r="C5" s="7" t="s">
        <v>8</v>
      </c>
      <c r="D5" s="187">
        <v>45</v>
      </c>
      <c r="E5" s="188"/>
      <c r="F5" s="188"/>
      <c r="G5" s="188"/>
      <c r="H5" s="188"/>
      <c r="I5" s="188"/>
      <c r="J5" s="188"/>
      <c r="K5" s="188"/>
      <c r="L5" s="189"/>
      <c r="M5" s="3" t="s">
        <v>3</v>
      </c>
      <c r="N5" s="187">
        <v>34</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23318</v>
      </c>
      <c r="F7" s="218"/>
      <c r="G7" s="218"/>
      <c r="H7" s="218"/>
      <c r="I7" s="218"/>
      <c r="J7" s="218"/>
      <c r="K7" s="218"/>
      <c r="L7" s="219"/>
      <c r="M7" s="3"/>
      <c r="N7" s="9"/>
      <c r="O7" s="9"/>
      <c r="P7" s="193" t="s">
        <v>10</v>
      </c>
      <c r="Q7" s="194"/>
      <c r="R7" s="194"/>
      <c r="S7" s="194"/>
      <c r="T7" s="194"/>
      <c r="U7" s="194"/>
      <c r="V7" s="194"/>
      <c r="W7" s="195"/>
      <c r="X7" s="84">
        <v>10</v>
      </c>
      <c r="Y7" s="10">
        <v>6</v>
      </c>
      <c r="Z7" s="3"/>
      <c r="AA7" s="11" t="str">
        <f>D4</f>
        <v>BAM Poprad</v>
      </c>
    </row>
    <row r="8" spans="1:36" ht="13.5" customHeight="1">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27</v>
      </c>
      <c r="Y8" s="12">
        <v>15</v>
      </c>
      <c r="Z8" s="3"/>
      <c r="AA8" s="11" t="str">
        <f>N4</f>
        <v>Young Angels U15 Košice</v>
      </c>
    </row>
    <row r="9" spans="1:36" ht="13.5" customHeight="1">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33</v>
      </c>
      <c r="Y9" s="12">
        <v>31</v>
      </c>
      <c r="Z9" s="3"/>
      <c r="AA9" s="3"/>
    </row>
    <row r="10" spans="1:36" ht="13.5" customHeight="1">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45</v>
      </c>
      <c r="Y10" s="12">
        <v>34</v>
      </c>
      <c r="Z10" s="3"/>
      <c r="AA10" s="3"/>
    </row>
    <row r="11" spans="1:36" ht="13.5" customHeight="1" thickBot="1">
      <c r="A11" s="3"/>
      <c r="B11" s="3"/>
      <c r="C11" s="199" t="s">
        <v>20</v>
      </c>
      <c r="D11" s="216"/>
      <c r="E11" s="211" t="s">
        <v>6</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43</v>
      </c>
      <c r="C16" s="18" t="s">
        <v>44</v>
      </c>
      <c r="D16" s="19">
        <v>18</v>
      </c>
      <c r="E16" s="20">
        <v>1</v>
      </c>
      <c r="F16" s="21">
        <v>5</v>
      </c>
      <c r="G16" s="116">
        <f>IFERROR((E16/F16*100),0)</f>
        <v>20</v>
      </c>
      <c r="H16" s="20">
        <v>0</v>
      </c>
      <c r="I16" s="21">
        <v>0</v>
      </c>
      <c r="J16" s="116">
        <f>IFERROR((H16/I16*100),0)</f>
        <v>0</v>
      </c>
      <c r="K16" s="22">
        <f>E16+H16</f>
        <v>1</v>
      </c>
      <c r="L16" s="23">
        <f>F16+I16</f>
        <v>5</v>
      </c>
      <c r="M16" s="116">
        <f>IFERROR((K16/L16*100),0)</f>
        <v>20</v>
      </c>
      <c r="N16" s="20">
        <v>0</v>
      </c>
      <c r="O16" s="21">
        <v>0</v>
      </c>
      <c r="P16" s="119">
        <f>IFERROR((N16/O16*100),0)</f>
        <v>0</v>
      </c>
      <c r="Q16" s="24">
        <f>(E16*2)+(H16*3)+(N16*1)</f>
        <v>2</v>
      </c>
      <c r="R16" s="20">
        <v>0</v>
      </c>
      <c r="S16" s="21">
        <v>1</v>
      </c>
      <c r="T16" s="21">
        <v>1</v>
      </c>
      <c r="U16" s="21">
        <v>2</v>
      </c>
      <c r="V16" s="21">
        <v>4</v>
      </c>
      <c r="W16" s="21">
        <v>1</v>
      </c>
      <c r="X16" s="21">
        <v>2</v>
      </c>
      <c r="Y16" s="25">
        <v>1</v>
      </c>
      <c r="Z16" s="80">
        <f>(Q16+R16+S16+T16+V16+W16)-((L16-K16)+(O16-N16)+U16)</f>
        <v>3</v>
      </c>
      <c r="AA16" s="112" t="s">
        <v>45</v>
      </c>
      <c r="AG16" s="17"/>
      <c r="AH16"/>
      <c r="AI16"/>
      <c r="AJ16"/>
    </row>
    <row r="17" spans="1:36" ht="15">
      <c r="A17" s="3"/>
      <c r="B17" s="88" t="s">
        <v>46</v>
      </c>
      <c r="C17" s="26" t="s">
        <v>47</v>
      </c>
      <c r="D17" s="27">
        <v>18</v>
      </c>
      <c r="E17" s="28">
        <v>3</v>
      </c>
      <c r="F17" s="29">
        <v>6</v>
      </c>
      <c r="G17" s="117">
        <f t="shared" ref="G17:G35" si="0">IFERROR((E17/F17*100),0)</f>
        <v>50</v>
      </c>
      <c r="H17" s="28">
        <v>0</v>
      </c>
      <c r="I17" s="29">
        <v>0</v>
      </c>
      <c r="J17" s="117">
        <f t="shared" ref="J17:J37" si="1">IFERROR((H17/I17*100),0)</f>
        <v>0</v>
      </c>
      <c r="K17" s="30">
        <f>E17+H17</f>
        <v>3</v>
      </c>
      <c r="L17" s="31">
        <f t="shared" ref="L17:L35" si="2">F17+I17</f>
        <v>6</v>
      </c>
      <c r="M17" s="117">
        <f t="shared" ref="M17:M35" si="3">IFERROR((K17/L17*100),0)</f>
        <v>50</v>
      </c>
      <c r="N17" s="28">
        <v>0</v>
      </c>
      <c r="O17" s="29">
        <v>4</v>
      </c>
      <c r="P17" s="120">
        <f t="shared" ref="P17:P35" si="4">IFERROR((N17/O17*100),0)</f>
        <v>0</v>
      </c>
      <c r="Q17" s="32">
        <f t="shared" ref="Q17:Q35" si="5">(E17*2)+(H17*3)+(N17*1)</f>
        <v>6</v>
      </c>
      <c r="R17" s="28">
        <v>0</v>
      </c>
      <c r="S17" s="29">
        <v>2</v>
      </c>
      <c r="T17" s="29">
        <v>0</v>
      </c>
      <c r="U17" s="29">
        <v>4</v>
      </c>
      <c r="V17" s="29">
        <v>0</v>
      </c>
      <c r="W17" s="29">
        <v>0</v>
      </c>
      <c r="X17" s="29">
        <v>2</v>
      </c>
      <c r="Y17" s="33">
        <v>3</v>
      </c>
      <c r="Z17" s="78">
        <f t="shared" ref="Z17:Z35" si="6">(Q17+R17+S17+T17+V17+W17)-((L17-K17)+(O17-N17)+U17)</f>
        <v>-3</v>
      </c>
      <c r="AA17" s="112" t="s">
        <v>48</v>
      </c>
      <c r="AG17" s="17"/>
      <c r="AH17"/>
      <c r="AI17"/>
      <c r="AJ17"/>
    </row>
    <row r="18" spans="1:36" ht="15">
      <c r="A18" s="3"/>
      <c r="B18" s="88" t="s">
        <v>49</v>
      </c>
      <c r="C18" s="26" t="s">
        <v>50</v>
      </c>
      <c r="D18" s="27">
        <v>22</v>
      </c>
      <c r="E18" s="28">
        <v>0</v>
      </c>
      <c r="F18" s="29">
        <v>7</v>
      </c>
      <c r="G18" s="117">
        <f t="shared" si="0"/>
        <v>0</v>
      </c>
      <c r="H18" s="28">
        <v>0</v>
      </c>
      <c r="I18" s="29">
        <v>2</v>
      </c>
      <c r="J18" s="117">
        <f t="shared" si="1"/>
        <v>0</v>
      </c>
      <c r="K18" s="30">
        <f t="shared" ref="K18:K19" si="7">E18+H18</f>
        <v>0</v>
      </c>
      <c r="L18" s="31">
        <f t="shared" si="2"/>
        <v>9</v>
      </c>
      <c r="M18" s="117">
        <f t="shared" si="3"/>
        <v>0</v>
      </c>
      <c r="N18" s="28">
        <v>3</v>
      </c>
      <c r="O18" s="29">
        <v>6</v>
      </c>
      <c r="P18" s="120">
        <f t="shared" si="4"/>
        <v>50</v>
      </c>
      <c r="Q18" s="32">
        <f t="shared" si="5"/>
        <v>3</v>
      </c>
      <c r="R18" s="28">
        <v>0</v>
      </c>
      <c r="S18" s="29">
        <v>2</v>
      </c>
      <c r="T18" s="29">
        <v>0</v>
      </c>
      <c r="U18" s="29">
        <v>4</v>
      </c>
      <c r="V18" s="29">
        <v>3</v>
      </c>
      <c r="W18" s="29">
        <v>0</v>
      </c>
      <c r="X18" s="29">
        <v>0</v>
      </c>
      <c r="Y18" s="33">
        <v>6</v>
      </c>
      <c r="Z18" s="78">
        <f>(Q18+R18+S18+T18+V18+W18)-((L18-K18)+(O18-N18)+U18)</f>
        <v>-8</v>
      </c>
      <c r="AA18" s="112" t="s">
        <v>51</v>
      </c>
      <c r="AG18" s="17"/>
      <c r="AH18"/>
      <c r="AI18"/>
      <c r="AJ18"/>
    </row>
    <row r="19" spans="1:36" ht="15">
      <c r="A19" s="3"/>
      <c r="B19" s="88" t="s">
        <v>52</v>
      </c>
      <c r="C19" s="26" t="s">
        <v>53</v>
      </c>
      <c r="D19" s="27">
        <v>23</v>
      </c>
      <c r="E19" s="28">
        <v>3</v>
      </c>
      <c r="F19" s="29">
        <v>7</v>
      </c>
      <c r="G19" s="117">
        <f t="shared" si="0"/>
        <v>42.857142857142854</v>
      </c>
      <c r="H19" s="28">
        <v>0</v>
      </c>
      <c r="I19" s="29">
        <v>1</v>
      </c>
      <c r="J19" s="117">
        <f t="shared" si="1"/>
        <v>0</v>
      </c>
      <c r="K19" s="30">
        <f t="shared" si="7"/>
        <v>3</v>
      </c>
      <c r="L19" s="31">
        <f t="shared" si="2"/>
        <v>8</v>
      </c>
      <c r="M19" s="117">
        <f t="shared" si="3"/>
        <v>37.5</v>
      </c>
      <c r="N19" s="28">
        <v>0</v>
      </c>
      <c r="O19" s="29">
        <v>0</v>
      </c>
      <c r="P19" s="120">
        <f t="shared" si="4"/>
        <v>0</v>
      </c>
      <c r="Q19" s="32">
        <f>(E19*2)+(H19*3)+(N19*1)</f>
        <v>6</v>
      </c>
      <c r="R19" s="28">
        <v>0</v>
      </c>
      <c r="S19" s="29">
        <v>2</v>
      </c>
      <c r="T19" s="29">
        <v>2</v>
      </c>
      <c r="U19" s="29">
        <v>1</v>
      </c>
      <c r="V19" s="29">
        <v>2</v>
      </c>
      <c r="W19" s="29">
        <v>0</v>
      </c>
      <c r="X19" s="29">
        <v>2</v>
      </c>
      <c r="Y19" s="33">
        <v>0</v>
      </c>
      <c r="Z19" s="78">
        <f t="shared" si="6"/>
        <v>6</v>
      </c>
      <c r="AA19" s="112" t="s">
        <v>54</v>
      </c>
      <c r="AG19" s="17"/>
      <c r="AH19"/>
      <c r="AI19"/>
      <c r="AJ19"/>
    </row>
    <row r="20" spans="1:36" ht="15.75" thickBot="1">
      <c r="A20" s="3"/>
      <c r="B20" s="89" t="s">
        <v>55</v>
      </c>
      <c r="C20" s="34" t="s">
        <v>56</v>
      </c>
      <c r="D20" s="35">
        <v>21</v>
      </c>
      <c r="E20" s="36">
        <v>2</v>
      </c>
      <c r="F20" s="37">
        <v>5</v>
      </c>
      <c r="G20" s="118">
        <f t="shared" si="0"/>
        <v>40</v>
      </c>
      <c r="H20" s="36">
        <v>0</v>
      </c>
      <c r="I20" s="37">
        <v>0</v>
      </c>
      <c r="J20" s="118">
        <f t="shared" si="1"/>
        <v>0</v>
      </c>
      <c r="K20" s="38">
        <f>E20+H20</f>
        <v>2</v>
      </c>
      <c r="L20" s="39">
        <f t="shared" si="2"/>
        <v>5</v>
      </c>
      <c r="M20" s="118">
        <f t="shared" si="3"/>
        <v>40</v>
      </c>
      <c r="N20" s="36">
        <v>0</v>
      </c>
      <c r="O20" s="37">
        <v>0</v>
      </c>
      <c r="P20" s="121">
        <f t="shared" si="4"/>
        <v>0</v>
      </c>
      <c r="Q20" s="40">
        <f t="shared" si="5"/>
        <v>4</v>
      </c>
      <c r="R20" s="36">
        <v>0</v>
      </c>
      <c r="S20" s="37">
        <v>2</v>
      </c>
      <c r="T20" s="37">
        <v>0</v>
      </c>
      <c r="U20" s="37">
        <v>6</v>
      </c>
      <c r="V20" s="37">
        <v>0</v>
      </c>
      <c r="W20" s="37">
        <v>0</v>
      </c>
      <c r="X20" s="37">
        <v>5</v>
      </c>
      <c r="Y20" s="41">
        <v>0</v>
      </c>
      <c r="Z20" s="79">
        <f t="shared" si="6"/>
        <v>-3</v>
      </c>
      <c r="AA20" s="112" t="s">
        <v>57</v>
      </c>
      <c r="AG20" s="17"/>
      <c r="AH20"/>
      <c r="AI20"/>
      <c r="AJ20"/>
    </row>
    <row r="21" spans="1:36" ht="15">
      <c r="A21" s="3"/>
      <c r="B21" s="88" t="s">
        <v>58</v>
      </c>
      <c r="C21" s="42" t="s">
        <v>59</v>
      </c>
      <c r="D21" s="19">
        <v>19</v>
      </c>
      <c r="E21" s="20">
        <v>3</v>
      </c>
      <c r="F21" s="21">
        <v>3</v>
      </c>
      <c r="G21" s="116">
        <f t="shared" si="0"/>
        <v>100</v>
      </c>
      <c r="H21" s="20">
        <v>0</v>
      </c>
      <c r="I21" s="21">
        <v>0</v>
      </c>
      <c r="J21" s="116">
        <f t="shared" si="1"/>
        <v>0</v>
      </c>
      <c r="K21" s="22">
        <f>E21+H21</f>
        <v>3</v>
      </c>
      <c r="L21" s="23">
        <f t="shared" si="2"/>
        <v>3</v>
      </c>
      <c r="M21" s="116">
        <f t="shared" si="3"/>
        <v>100</v>
      </c>
      <c r="N21" s="92">
        <v>0</v>
      </c>
      <c r="O21" s="93">
        <v>0</v>
      </c>
      <c r="P21" s="122">
        <f t="shared" si="4"/>
        <v>0</v>
      </c>
      <c r="Q21" s="94">
        <f t="shared" si="5"/>
        <v>6</v>
      </c>
      <c r="R21" s="92">
        <v>2</v>
      </c>
      <c r="S21" s="93">
        <v>3</v>
      </c>
      <c r="T21" s="93">
        <v>0</v>
      </c>
      <c r="U21" s="93">
        <v>4</v>
      </c>
      <c r="V21" s="93">
        <v>3</v>
      </c>
      <c r="W21" s="93">
        <v>0</v>
      </c>
      <c r="X21" s="93">
        <v>4</v>
      </c>
      <c r="Y21" s="95">
        <v>0</v>
      </c>
      <c r="Z21" s="77">
        <f t="shared" si="6"/>
        <v>10</v>
      </c>
      <c r="AA21" s="112" t="s">
        <v>60</v>
      </c>
      <c r="AG21" s="17"/>
      <c r="AH21"/>
      <c r="AI21"/>
      <c r="AJ21"/>
    </row>
    <row r="22" spans="1:36" ht="15">
      <c r="A22" s="3"/>
      <c r="B22" s="88" t="s">
        <v>61</v>
      </c>
      <c r="C22" s="42" t="s">
        <v>62</v>
      </c>
      <c r="D22" s="128">
        <v>15</v>
      </c>
      <c r="E22" s="92">
        <v>0</v>
      </c>
      <c r="F22" s="93">
        <v>4</v>
      </c>
      <c r="G22" s="117">
        <f t="shared" si="0"/>
        <v>0</v>
      </c>
      <c r="H22" s="92">
        <v>0</v>
      </c>
      <c r="I22" s="93">
        <v>0</v>
      </c>
      <c r="J22" s="117">
        <f t="shared" si="1"/>
        <v>0</v>
      </c>
      <c r="K22" s="30">
        <f t="shared" ref="K22:K26" si="8">E22+H22</f>
        <v>0</v>
      </c>
      <c r="L22" s="31">
        <f t="shared" ref="L22:L26" si="9">F22+I22</f>
        <v>4</v>
      </c>
      <c r="M22" s="117">
        <f t="shared" ref="M22:M26" si="10">IFERROR((K22/L22*100),0)</f>
        <v>0</v>
      </c>
      <c r="N22" s="28">
        <v>0</v>
      </c>
      <c r="O22" s="29">
        <v>0</v>
      </c>
      <c r="P22" s="120">
        <f t="shared" ref="P22:P26" si="11">IFERROR((N22/O22*100),0)</f>
        <v>0</v>
      </c>
      <c r="Q22" s="32">
        <f t="shared" ref="Q22:Q26" si="12">(E22*2)+(H22*3)+(N22*1)</f>
        <v>0</v>
      </c>
      <c r="R22" s="92">
        <v>1</v>
      </c>
      <c r="S22" s="93">
        <v>2</v>
      </c>
      <c r="T22" s="93">
        <v>0</v>
      </c>
      <c r="U22" s="93">
        <v>1</v>
      </c>
      <c r="V22" s="93">
        <v>1</v>
      </c>
      <c r="W22" s="93">
        <v>0</v>
      </c>
      <c r="X22" s="93">
        <v>2</v>
      </c>
      <c r="Y22" s="95">
        <v>0</v>
      </c>
      <c r="Z22" s="78">
        <f t="shared" si="6"/>
        <v>-1</v>
      </c>
      <c r="AA22" s="112"/>
      <c r="AG22" s="17"/>
      <c r="AH22"/>
      <c r="AI22"/>
      <c r="AJ22"/>
    </row>
    <row r="23" spans="1:36" ht="15">
      <c r="A23" s="3"/>
      <c r="B23" s="88" t="s">
        <v>63</v>
      </c>
      <c r="C23" s="42" t="s">
        <v>64</v>
      </c>
      <c r="D23" s="128">
        <v>10</v>
      </c>
      <c r="E23" s="92">
        <v>0</v>
      </c>
      <c r="F23" s="93">
        <v>2</v>
      </c>
      <c r="G23" s="117">
        <f t="shared" si="0"/>
        <v>0</v>
      </c>
      <c r="H23" s="92">
        <v>0</v>
      </c>
      <c r="I23" s="93">
        <v>0</v>
      </c>
      <c r="J23" s="117">
        <f t="shared" si="1"/>
        <v>0</v>
      </c>
      <c r="K23" s="30">
        <f t="shared" si="8"/>
        <v>0</v>
      </c>
      <c r="L23" s="31">
        <f t="shared" si="9"/>
        <v>2</v>
      </c>
      <c r="M23" s="117">
        <f t="shared" si="10"/>
        <v>0</v>
      </c>
      <c r="N23" s="28">
        <v>0</v>
      </c>
      <c r="O23" s="29">
        <v>0</v>
      </c>
      <c r="P23" s="120">
        <f t="shared" si="11"/>
        <v>0</v>
      </c>
      <c r="Q23" s="32">
        <f t="shared" si="12"/>
        <v>0</v>
      </c>
      <c r="R23" s="92">
        <v>0</v>
      </c>
      <c r="S23" s="93">
        <v>0</v>
      </c>
      <c r="T23" s="93">
        <v>0</v>
      </c>
      <c r="U23" s="93">
        <v>0</v>
      </c>
      <c r="V23" s="93">
        <v>0</v>
      </c>
      <c r="W23" s="93">
        <v>0</v>
      </c>
      <c r="X23" s="93">
        <v>0</v>
      </c>
      <c r="Y23" s="95">
        <v>0</v>
      </c>
      <c r="Z23" s="78">
        <f t="shared" si="6"/>
        <v>-2</v>
      </c>
      <c r="AA23" s="112"/>
      <c r="AG23" s="17"/>
      <c r="AH23"/>
      <c r="AI23"/>
      <c r="AJ23"/>
    </row>
    <row r="24" spans="1:36" ht="15">
      <c r="A24" s="3"/>
      <c r="B24" s="88" t="s">
        <v>65</v>
      </c>
      <c r="C24" s="42" t="s">
        <v>66</v>
      </c>
      <c r="D24" s="128">
        <v>21</v>
      </c>
      <c r="E24" s="92">
        <v>1</v>
      </c>
      <c r="F24" s="93">
        <v>5</v>
      </c>
      <c r="G24" s="117">
        <f t="shared" si="0"/>
        <v>20</v>
      </c>
      <c r="H24" s="92">
        <v>0</v>
      </c>
      <c r="I24" s="93">
        <v>0</v>
      </c>
      <c r="J24" s="117">
        <f t="shared" si="1"/>
        <v>0</v>
      </c>
      <c r="K24" s="30">
        <f t="shared" si="8"/>
        <v>1</v>
      </c>
      <c r="L24" s="31">
        <f t="shared" si="9"/>
        <v>5</v>
      </c>
      <c r="M24" s="117">
        <f t="shared" si="10"/>
        <v>20</v>
      </c>
      <c r="N24" s="28">
        <v>2</v>
      </c>
      <c r="O24" s="29">
        <v>4</v>
      </c>
      <c r="P24" s="120">
        <f t="shared" si="11"/>
        <v>50</v>
      </c>
      <c r="Q24" s="32">
        <f t="shared" si="12"/>
        <v>4</v>
      </c>
      <c r="R24" s="92">
        <v>0</v>
      </c>
      <c r="S24" s="93">
        <v>1</v>
      </c>
      <c r="T24" s="93">
        <v>0</v>
      </c>
      <c r="U24" s="93">
        <v>2</v>
      </c>
      <c r="V24" s="93">
        <v>1</v>
      </c>
      <c r="W24" s="93">
        <v>0</v>
      </c>
      <c r="X24" s="93">
        <v>2</v>
      </c>
      <c r="Y24" s="95">
        <v>2</v>
      </c>
      <c r="Z24" s="78">
        <f t="shared" si="6"/>
        <v>-2</v>
      </c>
      <c r="AA24" s="112"/>
      <c r="AG24" s="17"/>
      <c r="AH24"/>
      <c r="AI24"/>
      <c r="AJ24"/>
    </row>
    <row r="25" spans="1:36" ht="15">
      <c r="A25" s="3"/>
      <c r="B25" s="88" t="s">
        <v>67</v>
      </c>
      <c r="C25" s="42" t="s">
        <v>68</v>
      </c>
      <c r="D25" s="128">
        <v>10</v>
      </c>
      <c r="E25" s="92">
        <v>0</v>
      </c>
      <c r="F25" s="93">
        <v>2</v>
      </c>
      <c r="G25" s="117">
        <f t="shared" si="0"/>
        <v>0</v>
      </c>
      <c r="H25" s="92">
        <v>0</v>
      </c>
      <c r="I25" s="93">
        <v>0</v>
      </c>
      <c r="J25" s="117">
        <f t="shared" si="1"/>
        <v>0</v>
      </c>
      <c r="K25" s="30">
        <f t="shared" si="8"/>
        <v>0</v>
      </c>
      <c r="L25" s="31">
        <f t="shared" si="9"/>
        <v>2</v>
      </c>
      <c r="M25" s="117">
        <f t="shared" si="10"/>
        <v>0</v>
      </c>
      <c r="N25" s="28">
        <v>0</v>
      </c>
      <c r="O25" s="29">
        <v>0</v>
      </c>
      <c r="P25" s="120">
        <f t="shared" si="11"/>
        <v>0</v>
      </c>
      <c r="Q25" s="32">
        <f t="shared" si="12"/>
        <v>0</v>
      </c>
      <c r="R25" s="92">
        <v>0</v>
      </c>
      <c r="S25" s="93">
        <v>0</v>
      </c>
      <c r="T25" s="93">
        <v>0</v>
      </c>
      <c r="U25" s="93">
        <v>1</v>
      </c>
      <c r="V25" s="93">
        <v>0</v>
      </c>
      <c r="W25" s="93">
        <v>0</v>
      </c>
      <c r="X25" s="93">
        <v>1</v>
      </c>
      <c r="Y25" s="95">
        <v>0</v>
      </c>
      <c r="Z25" s="78">
        <f t="shared" si="6"/>
        <v>-3</v>
      </c>
      <c r="AA25" s="112"/>
      <c r="AG25" s="17"/>
      <c r="AH25"/>
      <c r="AI25"/>
      <c r="AJ25"/>
    </row>
    <row r="26" spans="1:36" ht="15">
      <c r="A26" s="3"/>
      <c r="B26" s="88" t="s">
        <v>69</v>
      </c>
      <c r="C26" s="42" t="s">
        <v>70</v>
      </c>
      <c r="D26" s="128">
        <v>11</v>
      </c>
      <c r="E26" s="92">
        <v>0</v>
      </c>
      <c r="F26" s="93">
        <v>1</v>
      </c>
      <c r="G26" s="117">
        <f t="shared" si="0"/>
        <v>0</v>
      </c>
      <c r="H26" s="92">
        <v>0</v>
      </c>
      <c r="I26" s="93">
        <v>0</v>
      </c>
      <c r="J26" s="117">
        <f t="shared" si="1"/>
        <v>0</v>
      </c>
      <c r="K26" s="30">
        <f t="shared" si="8"/>
        <v>0</v>
      </c>
      <c r="L26" s="31">
        <f t="shared" si="9"/>
        <v>1</v>
      </c>
      <c r="M26" s="117">
        <f t="shared" si="10"/>
        <v>0</v>
      </c>
      <c r="N26" s="28">
        <v>1</v>
      </c>
      <c r="O26" s="29">
        <v>4</v>
      </c>
      <c r="P26" s="120">
        <f t="shared" si="11"/>
        <v>25</v>
      </c>
      <c r="Q26" s="32">
        <f t="shared" si="12"/>
        <v>1</v>
      </c>
      <c r="R26" s="92">
        <v>1</v>
      </c>
      <c r="S26" s="93">
        <v>1</v>
      </c>
      <c r="T26" s="93">
        <v>0</v>
      </c>
      <c r="U26" s="93">
        <v>1</v>
      </c>
      <c r="V26" s="93">
        <v>0</v>
      </c>
      <c r="W26" s="93">
        <v>0</v>
      </c>
      <c r="X26" s="93">
        <v>2</v>
      </c>
      <c r="Y26" s="95">
        <v>2</v>
      </c>
      <c r="Z26" s="78">
        <f t="shared" si="6"/>
        <v>-2</v>
      </c>
      <c r="AA26" s="112"/>
      <c r="AG26" s="17"/>
      <c r="AH26"/>
      <c r="AI26"/>
      <c r="AJ26"/>
    </row>
    <row r="27" spans="1:36" ht="15">
      <c r="A27" s="3"/>
      <c r="B27" s="88" t="s">
        <v>71</v>
      </c>
      <c r="C27" s="26" t="s">
        <v>72</v>
      </c>
      <c r="D27" s="27">
        <v>12</v>
      </c>
      <c r="E27" s="28">
        <v>1</v>
      </c>
      <c r="F27" s="29">
        <v>2</v>
      </c>
      <c r="G27" s="117">
        <f t="shared" si="0"/>
        <v>50</v>
      </c>
      <c r="H27" s="28">
        <v>0</v>
      </c>
      <c r="I27" s="29">
        <v>0</v>
      </c>
      <c r="J27" s="117">
        <f t="shared" si="1"/>
        <v>0</v>
      </c>
      <c r="K27" s="30">
        <f>E27+H27</f>
        <v>1</v>
      </c>
      <c r="L27" s="31">
        <f t="shared" si="2"/>
        <v>2</v>
      </c>
      <c r="M27" s="117">
        <f t="shared" si="3"/>
        <v>50</v>
      </c>
      <c r="N27" s="28">
        <v>0</v>
      </c>
      <c r="O27" s="29">
        <v>0</v>
      </c>
      <c r="P27" s="120">
        <f t="shared" si="4"/>
        <v>0</v>
      </c>
      <c r="Q27" s="32">
        <f t="shared" si="5"/>
        <v>2</v>
      </c>
      <c r="R27" s="28">
        <v>0</v>
      </c>
      <c r="S27" s="29">
        <v>0</v>
      </c>
      <c r="T27" s="29">
        <v>0</v>
      </c>
      <c r="U27" s="29">
        <v>1</v>
      </c>
      <c r="V27" s="29">
        <v>0</v>
      </c>
      <c r="W27" s="29">
        <v>0</v>
      </c>
      <c r="X27" s="29">
        <v>0</v>
      </c>
      <c r="Y27" s="33">
        <v>0</v>
      </c>
      <c r="Z27" s="78">
        <f>(Q27+R27+S27+T27+V27+W27)-((L27-K27)+(O27-N27)+U27)</f>
        <v>0</v>
      </c>
      <c r="AA27" s="112" t="s">
        <v>73</v>
      </c>
      <c r="AH27"/>
      <c r="AI27"/>
      <c r="AJ27"/>
    </row>
    <row r="28" spans="1:36" ht="1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14</v>
      </c>
      <c r="F37" s="2">
        <f>SUM(F16:F35)</f>
        <v>49</v>
      </c>
      <c r="G37" s="123">
        <f>IFERROR((E37/F37*100),0)</f>
        <v>28.571428571428569</v>
      </c>
      <c r="H37" s="1">
        <f>SUM(H16:H35)</f>
        <v>0</v>
      </c>
      <c r="I37" s="2">
        <f>SUM(I16:I35)</f>
        <v>3</v>
      </c>
      <c r="J37" s="123">
        <f t="shared" si="1"/>
        <v>0</v>
      </c>
      <c r="K37" s="1">
        <f t="shared" ref="K37" si="14">SUM(K16:K35)</f>
        <v>14</v>
      </c>
      <c r="L37" s="2">
        <f>SUM(L16:L35)</f>
        <v>52</v>
      </c>
      <c r="M37" s="123">
        <f t="shared" ref="M37" si="15">IFERROR((K37/L37*100),0)</f>
        <v>26.923076923076923</v>
      </c>
      <c r="N37" s="1">
        <f t="shared" ref="N37:O37" si="16">SUM(N16:N35)</f>
        <v>6</v>
      </c>
      <c r="O37" s="2">
        <f t="shared" si="16"/>
        <v>18</v>
      </c>
      <c r="P37" s="123">
        <f>IFERROR((N37/O37*100),0)</f>
        <v>33.333333333333329</v>
      </c>
      <c r="Q37" s="44">
        <f>SUM(Q16:Q35)</f>
        <v>34</v>
      </c>
      <c r="R37" s="44">
        <f>SUM(R16:R36)</f>
        <v>4</v>
      </c>
      <c r="S37" s="45">
        <f>SUM(S16:S36)</f>
        <v>16</v>
      </c>
      <c r="T37" s="45">
        <f>SUM(T16:T35)</f>
        <v>3</v>
      </c>
      <c r="U37" s="45">
        <f t="shared" ref="U37:V37" si="17">SUM(U16:U36)</f>
        <v>27</v>
      </c>
      <c r="V37" s="45">
        <f t="shared" si="17"/>
        <v>14</v>
      </c>
      <c r="W37" s="45">
        <f>SUM(W16:W35)</f>
        <v>1</v>
      </c>
      <c r="X37" s="45">
        <f>SUM(X16:X36)</f>
        <v>22</v>
      </c>
      <c r="Y37" s="46">
        <f>SUM(Y16:Y36)</f>
        <v>14</v>
      </c>
      <c r="Z37" s="47">
        <f>SUM(Z16:Z35)</f>
        <v>-5</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BAM Poprad</v>
      </c>
      <c r="E48" s="227"/>
      <c r="F48" s="227"/>
      <c r="G48" s="227"/>
      <c r="H48" s="227"/>
      <c r="I48" s="227"/>
      <c r="J48" s="227"/>
      <c r="K48" s="227"/>
      <c r="L48" s="228"/>
      <c r="M48" s="3" t="s">
        <v>3</v>
      </c>
      <c r="N48" s="226" t="str">
        <f>N4</f>
        <v>Young Angels U15 Košice</v>
      </c>
      <c r="O48" s="227"/>
      <c r="P48" s="227"/>
      <c r="Q48" s="227"/>
      <c r="R48" s="227"/>
      <c r="S48" s="227"/>
      <c r="T48" s="227"/>
      <c r="U48" s="228"/>
      <c r="V48" s="6"/>
      <c r="W48" s="3"/>
      <c r="X48" s="3"/>
      <c r="Y48" s="3"/>
      <c r="Z48" s="3"/>
      <c r="AA48" s="3"/>
      <c r="AH48"/>
      <c r="AI48"/>
      <c r="AJ48"/>
    </row>
    <row r="49" spans="1:36" ht="15.75" thickBot="1">
      <c r="A49" s="3"/>
      <c r="B49" s="3"/>
      <c r="C49" s="55" t="s">
        <v>8</v>
      </c>
      <c r="D49" s="226">
        <f>D5</f>
        <v>45</v>
      </c>
      <c r="E49" s="227"/>
      <c r="F49" s="227"/>
      <c r="G49" s="227"/>
      <c r="H49" s="227"/>
      <c r="I49" s="227"/>
      <c r="J49" s="227"/>
      <c r="K49" s="227"/>
      <c r="L49" s="228"/>
      <c r="M49" s="3" t="s">
        <v>3</v>
      </c>
      <c r="N49" s="226">
        <f>N5</f>
        <v>34</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23318</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t="str">
        <f>E8</f>
        <v>27.10.2024</v>
      </c>
      <c r="F52" s="243"/>
      <c r="G52" s="243"/>
      <c r="H52" s="243"/>
      <c r="I52" s="243"/>
      <c r="J52" s="243"/>
      <c r="K52" s="243"/>
      <c r="L52" s="244"/>
      <c r="M52" s="3"/>
      <c r="N52" s="245" t="s">
        <v>111</v>
      </c>
      <c r="O52" s="246"/>
      <c r="P52" s="246"/>
      <c r="Q52" s="246"/>
      <c r="R52" s="246"/>
      <c r="S52" s="246"/>
      <c r="T52" s="246"/>
      <c r="U52" s="246"/>
      <c r="V52" s="246"/>
      <c r="W52" s="246"/>
      <c r="X52" s="246"/>
      <c r="Y52" s="246">
        <v>8</v>
      </c>
      <c r="Z52" s="260"/>
      <c r="AA52" s="9"/>
      <c r="AH52"/>
      <c r="AI52"/>
      <c r="AJ52"/>
    </row>
    <row r="53" spans="1:36" ht="15">
      <c r="A53" s="3"/>
      <c r="B53" s="3"/>
      <c r="C53" s="229" t="s">
        <v>14</v>
      </c>
      <c r="D53" s="230"/>
      <c r="E53" s="231" t="str">
        <f>E9</f>
        <v>Staršie žiačky U15</v>
      </c>
      <c r="F53" s="232"/>
      <c r="G53" s="232"/>
      <c r="H53" s="232"/>
      <c r="I53" s="232"/>
      <c r="J53" s="232"/>
      <c r="K53" s="232"/>
      <c r="L53" s="233"/>
      <c r="M53" s="3"/>
      <c r="N53" s="247" t="s">
        <v>112</v>
      </c>
      <c r="O53" s="248"/>
      <c r="P53" s="248"/>
      <c r="Q53" s="248"/>
      <c r="R53" s="248"/>
      <c r="S53" s="248"/>
      <c r="T53" s="248"/>
      <c r="U53" s="248"/>
      <c r="V53" s="248"/>
      <c r="W53" s="248"/>
      <c r="X53" s="248"/>
      <c r="Y53" s="248">
        <v>8</v>
      </c>
      <c r="Z53" s="261"/>
      <c r="AA53" s="9"/>
      <c r="AH53"/>
      <c r="AI53"/>
      <c r="AJ53"/>
    </row>
    <row r="54" spans="1:36" ht="15.75" thickBot="1">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c r="A55" s="3"/>
      <c r="B55" s="3"/>
      <c r="C55" s="282" t="s">
        <v>20</v>
      </c>
      <c r="D55" s="283"/>
      <c r="E55" s="284" t="str">
        <f>E11</f>
        <v>Young Angels U15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c r="A1" s="292" t="s">
        <v>117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c r="A2" s="293" t="s">
        <v>118</v>
      </c>
      <c r="B2" s="294"/>
      <c r="C2" s="294"/>
      <c r="D2" s="294"/>
      <c r="E2" s="294"/>
      <c r="F2" s="294"/>
      <c r="G2" s="294"/>
      <c r="H2" s="294"/>
      <c r="I2" s="294"/>
      <c r="J2" s="294"/>
      <c r="K2" s="294"/>
      <c r="L2" s="295"/>
      <c r="M2" s="293" t="s">
        <v>119</v>
      </c>
      <c r="N2" s="294"/>
      <c r="O2" s="294"/>
      <c r="P2" s="294"/>
      <c r="Q2" s="294"/>
      <c r="R2" s="294"/>
      <c r="S2" s="294" t="s">
        <v>120</v>
      </c>
      <c r="T2" s="294"/>
      <c r="U2" s="294"/>
      <c r="V2" s="294"/>
      <c r="W2" s="294"/>
      <c r="X2" s="294"/>
      <c r="Y2" s="294"/>
      <c r="Z2" s="294"/>
      <c r="AA2" s="294"/>
      <c r="AB2" s="295"/>
      <c r="AC2" s="293" t="s">
        <v>121</v>
      </c>
      <c r="AD2" s="294"/>
      <c r="AE2" s="294"/>
      <c r="AF2" s="294"/>
      <c r="AG2" s="294"/>
      <c r="AH2" s="294"/>
      <c r="AI2" s="294"/>
      <c r="AJ2" s="294"/>
      <c r="AK2" s="294"/>
      <c r="AL2" s="294"/>
      <c r="AM2" s="294"/>
      <c r="AN2" s="294"/>
      <c r="AO2" s="294"/>
      <c r="AP2" s="294"/>
      <c r="AQ2" s="294"/>
      <c r="AR2" s="294"/>
      <c r="AS2" s="295"/>
      <c r="AT2" s="293" t="s">
        <v>122</v>
      </c>
      <c r="AU2" s="294"/>
      <c r="AV2" s="294"/>
      <c r="AW2" s="294"/>
      <c r="AX2" s="294"/>
      <c r="AY2" s="294"/>
      <c r="AZ2" s="294"/>
      <c r="BA2" s="294"/>
      <c r="BB2" s="294"/>
      <c r="BC2" s="294"/>
      <c r="BD2" s="294"/>
      <c r="BE2" s="295"/>
    </row>
    <row r="3" spans="1:57" ht="13.5" customHeight="1">
      <c r="A3" s="152" t="s">
        <v>123</v>
      </c>
      <c r="B3" s="287"/>
      <c r="C3" s="288"/>
      <c r="D3" s="288"/>
      <c r="E3" s="288"/>
      <c r="F3" s="288"/>
      <c r="G3" s="288"/>
      <c r="H3" s="288"/>
      <c r="I3" s="288"/>
      <c r="J3" s="288"/>
      <c r="K3" s="289"/>
      <c r="L3" s="153"/>
      <c r="M3" s="152" t="s">
        <v>123</v>
      </c>
      <c r="N3" s="287"/>
      <c r="O3" s="288"/>
      <c r="P3" s="288"/>
      <c r="Q3" s="288"/>
      <c r="R3" s="288"/>
      <c r="S3" s="288"/>
      <c r="T3" s="288"/>
      <c r="U3" s="288"/>
      <c r="V3" s="288"/>
      <c r="W3" s="288"/>
      <c r="X3" s="288"/>
      <c r="Y3" s="288"/>
      <c r="Z3" s="289"/>
      <c r="AA3" s="287"/>
      <c r="AB3" s="290"/>
      <c r="AC3" s="291" t="s">
        <v>123</v>
      </c>
      <c r="AD3" s="289"/>
      <c r="AE3" s="287"/>
      <c r="AF3" s="288"/>
      <c r="AG3" s="288"/>
      <c r="AH3" s="288"/>
      <c r="AI3" s="288"/>
      <c r="AJ3" s="288"/>
      <c r="AK3" s="288"/>
      <c r="AL3" s="288"/>
      <c r="AM3" s="288"/>
      <c r="AN3" s="288"/>
      <c r="AO3" s="288"/>
      <c r="AP3" s="288"/>
      <c r="AQ3" s="288"/>
      <c r="AR3" s="289"/>
      <c r="AS3" s="153"/>
      <c r="AT3" s="152" t="s">
        <v>123</v>
      </c>
      <c r="AU3" s="287"/>
      <c r="AV3" s="288"/>
      <c r="AW3" s="288"/>
      <c r="AX3" s="288"/>
      <c r="AY3" s="288"/>
      <c r="AZ3" s="288"/>
      <c r="BA3" s="288"/>
      <c r="BB3" s="288"/>
      <c r="BC3" s="288"/>
      <c r="BD3" s="289"/>
      <c r="BE3" s="153"/>
    </row>
    <row r="4" spans="1:57" ht="13.5" customHeight="1" thickBot="1">
      <c r="A4" s="296"/>
      <c r="B4" s="297"/>
      <c r="C4" s="297"/>
      <c r="D4" s="297"/>
      <c r="E4" s="297"/>
      <c r="F4" s="297"/>
      <c r="G4" s="297"/>
      <c r="H4" s="297"/>
      <c r="I4" s="297"/>
      <c r="J4" s="297"/>
      <c r="K4" s="298"/>
      <c r="L4" s="155"/>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38"/>
      <c r="AT4" s="296"/>
      <c r="AU4" s="297"/>
      <c r="AV4" s="297"/>
      <c r="AW4" s="297"/>
      <c r="AX4" s="297"/>
      <c r="AY4" s="297"/>
      <c r="AZ4" s="297"/>
      <c r="BA4" s="297"/>
      <c r="BB4" s="297"/>
      <c r="BC4" s="297"/>
      <c r="BD4" s="298"/>
      <c r="BE4" s="138"/>
    </row>
    <row r="5" spans="1:57" ht="13.5" customHeight="1">
      <c r="A5" s="152" t="s">
        <v>123</v>
      </c>
      <c r="B5" s="287"/>
      <c r="C5" s="288"/>
      <c r="D5" s="288"/>
      <c r="E5" s="288"/>
      <c r="F5" s="288"/>
      <c r="G5" s="288"/>
      <c r="H5" s="288"/>
      <c r="I5" s="288"/>
      <c r="J5" s="288"/>
      <c r="K5" s="289"/>
      <c r="L5" s="153"/>
      <c r="M5" s="152" t="s">
        <v>123</v>
      </c>
      <c r="N5" s="287"/>
      <c r="O5" s="288"/>
      <c r="P5" s="288"/>
      <c r="Q5" s="288"/>
      <c r="R5" s="288"/>
      <c r="S5" s="288"/>
      <c r="T5" s="288"/>
      <c r="U5" s="288"/>
      <c r="V5" s="288"/>
      <c r="W5" s="288"/>
      <c r="X5" s="288"/>
      <c r="Y5" s="288"/>
      <c r="Z5" s="289"/>
      <c r="AA5" s="287"/>
      <c r="AB5" s="290"/>
      <c r="AC5" s="291" t="s">
        <v>123</v>
      </c>
      <c r="AD5" s="289"/>
      <c r="AE5" s="287"/>
      <c r="AF5" s="288"/>
      <c r="AG5" s="288"/>
      <c r="AH5" s="288"/>
      <c r="AI5" s="288"/>
      <c r="AJ5" s="288"/>
      <c r="AK5" s="288"/>
      <c r="AL5" s="288"/>
      <c r="AM5" s="288"/>
      <c r="AN5" s="288"/>
      <c r="AO5" s="288"/>
      <c r="AP5" s="288"/>
      <c r="AQ5" s="288"/>
      <c r="AR5" s="289"/>
      <c r="AS5" s="153"/>
      <c r="AT5" s="152" t="s">
        <v>123</v>
      </c>
      <c r="AU5" s="287"/>
      <c r="AV5" s="288"/>
      <c r="AW5" s="288"/>
      <c r="AX5" s="288"/>
      <c r="AY5" s="288"/>
      <c r="AZ5" s="288"/>
      <c r="BA5" s="288"/>
      <c r="BB5" s="288"/>
      <c r="BC5" s="288"/>
      <c r="BD5" s="289"/>
      <c r="BE5" s="153"/>
    </row>
    <row r="6" spans="1:57" ht="13.5" customHeight="1" thickBot="1">
      <c r="A6" s="296"/>
      <c r="B6" s="297"/>
      <c r="C6" s="297"/>
      <c r="D6" s="297"/>
      <c r="E6" s="297"/>
      <c r="F6" s="297"/>
      <c r="G6" s="297"/>
      <c r="H6" s="297"/>
      <c r="I6" s="297"/>
      <c r="J6" s="297"/>
      <c r="K6" s="298"/>
      <c r="L6" s="155"/>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38"/>
      <c r="AT6" s="296"/>
      <c r="AU6" s="297"/>
      <c r="AV6" s="297"/>
      <c r="AW6" s="297"/>
      <c r="AX6" s="297"/>
      <c r="AY6" s="297"/>
      <c r="AZ6" s="297"/>
      <c r="BA6" s="297"/>
      <c r="BB6" s="297"/>
      <c r="BC6" s="297"/>
      <c r="BD6" s="298"/>
      <c r="BE6" s="138"/>
    </row>
    <row r="7" spans="1:57" ht="13.5" customHeight="1">
      <c r="A7" s="152" t="s">
        <v>123</v>
      </c>
      <c r="B7" s="287"/>
      <c r="C7" s="288"/>
      <c r="D7" s="288"/>
      <c r="E7" s="288"/>
      <c r="F7" s="288"/>
      <c r="G7" s="288"/>
      <c r="H7" s="288"/>
      <c r="I7" s="288"/>
      <c r="J7" s="288"/>
      <c r="K7" s="289"/>
      <c r="L7" s="153"/>
      <c r="M7" s="152" t="s">
        <v>123</v>
      </c>
      <c r="N7" s="287"/>
      <c r="O7" s="288"/>
      <c r="P7" s="288"/>
      <c r="Q7" s="288"/>
      <c r="R7" s="288"/>
      <c r="S7" s="288"/>
      <c r="T7" s="288"/>
      <c r="U7" s="288"/>
      <c r="V7" s="288"/>
      <c r="W7" s="288"/>
      <c r="X7" s="288"/>
      <c r="Y7" s="288"/>
      <c r="Z7" s="289"/>
      <c r="AA7" s="287"/>
      <c r="AB7" s="290"/>
      <c r="AC7" s="291" t="s">
        <v>123</v>
      </c>
      <c r="AD7" s="289"/>
      <c r="AE7" s="287"/>
      <c r="AF7" s="288"/>
      <c r="AG7" s="288"/>
      <c r="AH7" s="288"/>
      <c r="AI7" s="288"/>
      <c r="AJ7" s="288"/>
      <c r="AK7" s="288"/>
      <c r="AL7" s="288"/>
      <c r="AM7" s="288"/>
      <c r="AN7" s="288"/>
      <c r="AO7" s="288"/>
      <c r="AP7" s="288"/>
      <c r="AQ7" s="288"/>
      <c r="AR7" s="289"/>
      <c r="AS7" s="153"/>
      <c r="AT7" s="152" t="s">
        <v>123</v>
      </c>
      <c r="AU7" s="287"/>
      <c r="AV7" s="288"/>
      <c r="AW7" s="288"/>
      <c r="AX7" s="288"/>
      <c r="AY7" s="288"/>
      <c r="AZ7" s="288"/>
      <c r="BA7" s="288"/>
      <c r="BB7" s="288"/>
      <c r="BC7" s="288"/>
      <c r="BD7" s="289"/>
      <c r="BE7" s="153"/>
    </row>
    <row r="8" spans="1:57" ht="13.5" customHeight="1" thickBot="1">
      <c r="A8" s="296"/>
      <c r="B8" s="297"/>
      <c r="C8" s="297"/>
      <c r="D8" s="297"/>
      <c r="E8" s="297"/>
      <c r="F8" s="297"/>
      <c r="G8" s="297"/>
      <c r="H8" s="297"/>
      <c r="I8" s="297"/>
      <c r="J8" s="297"/>
      <c r="K8" s="298"/>
      <c r="L8" s="155"/>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38"/>
      <c r="AT8" s="296"/>
      <c r="AU8" s="297"/>
      <c r="AV8" s="297"/>
      <c r="AW8" s="297"/>
      <c r="AX8" s="297"/>
      <c r="AY8" s="297"/>
      <c r="AZ8" s="297"/>
      <c r="BA8" s="297"/>
      <c r="BB8" s="297"/>
      <c r="BC8" s="297"/>
      <c r="BD8" s="298"/>
      <c r="BE8" s="138"/>
    </row>
    <row r="9" spans="1:57" ht="13.5" customHeight="1">
      <c r="A9" s="152" t="s">
        <v>124</v>
      </c>
      <c r="B9" s="287"/>
      <c r="C9" s="288"/>
      <c r="D9" s="288"/>
      <c r="E9" s="288"/>
      <c r="F9" s="288"/>
      <c r="G9" s="288"/>
      <c r="H9" s="288"/>
      <c r="I9" s="288"/>
      <c r="J9" s="288"/>
      <c r="K9" s="289"/>
      <c r="L9" s="153"/>
      <c r="M9" s="152" t="s">
        <v>124</v>
      </c>
      <c r="N9" s="287"/>
      <c r="O9" s="288"/>
      <c r="P9" s="288"/>
      <c r="Q9" s="288"/>
      <c r="R9" s="288"/>
      <c r="S9" s="288"/>
      <c r="T9" s="288"/>
      <c r="U9" s="288"/>
      <c r="V9" s="288"/>
      <c r="W9" s="288"/>
      <c r="X9" s="288"/>
      <c r="Y9" s="288"/>
      <c r="Z9" s="289"/>
      <c r="AA9" s="287"/>
      <c r="AB9" s="290"/>
      <c r="AC9" s="291" t="s">
        <v>124</v>
      </c>
      <c r="AD9" s="289"/>
      <c r="AE9" s="287"/>
      <c r="AF9" s="288"/>
      <c r="AG9" s="288"/>
      <c r="AH9" s="288"/>
      <c r="AI9" s="288"/>
      <c r="AJ9" s="288"/>
      <c r="AK9" s="288"/>
      <c r="AL9" s="288"/>
      <c r="AM9" s="288"/>
      <c r="AN9" s="288"/>
      <c r="AO9" s="288"/>
      <c r="AP9" s="288"/>
      <c r="AQ9" s="288"/>
      <c r="AR9" s="289"/>
      <c r="AS9" s="153"/>
      <c r="AT9" s="152" t="s">
        <v>124</v>
      </c>
      <c r="AU9" s="287"/>
      <c r="AV9" s="288"/>
      <c r="AW9" s="288"/>
      <c r="AX9" s="288"/>
      <c r="AY9" s="288"/>
      <c r="AZ9" s="288"/>
      <c r="BA9" s="288"/>
      <c r="BB9" s="288"/>
      <c r="BC9" s="288"/>
      <c r="BD9" s="289"/>
      <c r="BE9" s="153"/>
    </row>
    <row r="10" spans="1:57" ht="13.5" customHeight="1" thickBot="1">
      <c r="A10" s="296"/>
      <c r="B10" s="297"/>
      <c r="C10" s="297"/>
      <c r="D10" s="297"/>
      <c r="E10" s="297"/>
      <c r="F10" s="297"/>
      <c r="G10" s="297"/>
      <c r="H10" s="297"/>
      <c r="I10" s="297"/>
      <c r="J10" s="297"/>
      <c r="K10" s="298"/>
      <c r="L10" s="155"/>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38"/>
      <c r="AT10" s="296"/>
      <c r="AU10" s="297"/>
      <c r="AV10" s="297"/>
      <c r="AW10" s="297"/>
      <c r="AX10" s="297"/>
      <c r="AY10" s="297"/>
      <c r="AZ10" s="297"/>
      <c r="BA10" s="297"/>
      <c r="BB10" s="297"/>
      <c r="BC10" s="297"/>
      <c r="BD10" s="298"/>
      <c r="BE10" s="138"/>
    </row>
    <row r="11" spans="1:57" ht="13.5" customHeight="1">
      <c r="A11" s="152" t="s">
        <v>124</v>
      </c>
      <c r="B11" s="287"/>
      <c r="C11" s="288"/>
      <c r="D11" s="288"/>
      <c r="E11" s="288"/>
      <c r="F11" s="288"/>
      <c r="G11" s="288"/>
      <c r="H11" s="288"/>
      <c r="I11" s="288"/>
      <c r="J11" s="288"/>
      <c r="K11" s="289"/>
      <c r="L11" s="153"/>
      <c r="M11" s="152" t="s">
        <v>124</v>
      </c>
      <c r="N11" s="287"/>
      <c r="O11" s="288"/>
      <c r="P11" s="288"/>
      <c r="Q11" s="288"/>
      <c r="R11" s="288"/>
      <c r="S11" s="288"/>
      <c r="T11" s="288"/>
      <c r="U11" s="288"/>
      <c r="V11" s="288"/>
      <c r="W11" s="288"/>
      <c r="X11" s="288"/>
      <c r="Y11" s="288"/>
      <c r="Z11" s="289"/>
      <c r="AA11" s="287"/>
      <c r="AB11" s="290"/>
      <c r="AC11" s="291" t="s">
        <v>124</v>
      </c>
      <c r="AD11" s="289"/>
      <c r="AE11" s="287"/>
      <c r="AF11" s="288"/>
      <c r="AG11" s="288"/>
      <c r="AH11" s="288"/>
      <c r="AI11" s="288"/>
      <c r="AJ11" s="288"/>
      <c r="AK11" s="288"/>
      <c r="AL11" s="288"/>
      <c r="AM11" s="288"/>
      <c r="AN11" s="288"/>
      <c r="AO11" s="288"/>
      <c r="AP11" s="288"/>
      <c r="AQ11" s="288"/>
      <c r="AR11" s="289"/>
      <c r="AS11" s="153"/>
      <c r="AT11" s="152" t="s">
        <v>124</v>
      </c>
      <c r="AU11" s="287"/>
      <c r="AV11" s="288"/>
      <c r="AW11" s="288"/>
      <c r="AX11" s="288"/>
      <c r="AY11" s="288"/>
      <c r="AZ11" s="288"/>
      <c r="BA11" s="288"/>
      <c r="BB11" s="288"/>
      <c r="BC11" s="288"/>
      <c r="BD11" s="289"/>
      <c r="BE11" s="153"/>
    </row>
    <row r="12" spans="1:57" ht="12.75" customHeight="1" thickBot="1">
      <c r="A12" s="296"/>
      <c r="B12" s="297"/>
      <c r="C12" s="297"/>
      <c r="D12" s="297"/>
      <c r="E12" s="297"/>
      <c r="F12" s="297"/>
      <c r="G12" s="297"/>
      <c r="H12" s="297"/>
      <c r="I12" s="297"/>
      <c r="J12" s="297"/>
      <c r="K12" s="298"/>
      <c r="L12" s="155"/>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38"/>
      <c r="AT12" s="296"/>
      <c r="AU12" s="297"/>
      <c r="AV12" s="297"/>
      <c r="AW12" s="297"/>
      <c r="AX12" s="297"/>
      <c r="AY12" s="297"/>
      <c r="AZ12" s="297"/>
      <c r="BA12" s="297"/>
      <c r="BB12" s="297"/>
      <c r="BC12" s="297"/>
      <c r="BD12" s="298"/>
      <c r="BE12" s="138"/>
    </row>
    <row r="13" spans="1:57" ht="12.75" customHeight="1">
      <c r="A13" s="152" t="s">
        <v>124</v>
      </c>
      <c r="B13" s="287"/>
      <c r="C13" s="288"/>
      <c r="D13" s="288"/>
      <c r="E13" s="288"/>
      <c r="F13" s="288"/>
      <c r="G13" s="288"/>
      <c r="H13" s="288"/>
      <c r="I13" s="288"/>
      <c r="J13" s="288"/>
      <c r="K13" s="289"/>
      <c r="L13" s="153"/>
      <c r="M13" s="152" t="s">
        <v>124</v>
      </c>
      <c r="N13" s="287"/>
      <c r="O13" s="288"/>
      <c r="P13" s="288"/>
      <c r="Q13" s="288"/>
      <c r="R13" s="288"/>
      <c r="S13" s="288"/>
      <c r="T13" s="288"/>
      <c r="U13" s="288"/>
      <c r="V13" s="288"/>
      <c r="W13" s="288"/>
      <c r="X13" s="288"/>
      <c r="Y13" s="288"/>
      <c r="Z13" s="289"/>
      <c r="AA13" s="287"/>
      <c r="AB13" s="290"/>
      <c r="AC13" s="291" t="s">
        <v>124</v>
      </c>
      <c r="AD13" s="289"/>
      <c r="AE13" s="287"/>
      <c r="AF13" s="288"/>
      <c r="AG13" s="288"/>
      <c r="AH13" s="288"/>
      <c r="AI13" s="288"/>
      <c r="AJ13" s="288"/>
      <c r="AK13" s="288"/>
      <c r="AL13" s="288"/>
      <c r="AM13" s="288"/>
      <c r="AN13" s="288"/>
      <c r="AO13" s="288"/>
      <c r="AP13" s="288"/>
      <c r="AQ13" s="288"/>
      <c r="AR13" s="289"/>
      <c r="AS13" s="153"/>
      <c r="AT13" s="152" t="s">
        <v>124</v>
      </c>
      <c r="AU13" s="287"/>
      <c r="AV13" s="288"/>
      <c r="AW13" s="288"/>
      <c r="AX13" s="288"/>
      <c r="AY13" s="288"/>
      <c r="AZ13" s="288"/>
      <c r="BA13" s="288"/>
      <c r="BB13" s="288"/>
      <c r="BC13" s="288"/>
      <c r="BD13" s="289"/>
      <c r="BE13" s="153"/>
    </row>
    <row r="14" spans="1:57" ht="12.75" customHeight="1" thickBot="1">
      <c r="A14" s="296"/>
      <c r="B14" s="297"/>
      <c r="C14" s="297"/>
      <c r="D14" s="297"/>
      <c r="E14" s="297"/>
      <c r="F14" s="297"/>
      <c r="G14" s="297"/>
      <c r="H14" s="297"/>
      <c r="I14" s="297"/>
      <c r="J14" s="297"/>
      <c r="K14" s="298"/>
      <c r="L14" s="155"/>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38"/>
      <c r="AT14" s="296"/>
      <c r="AU14" s="297"/>
      <c r="AV14" s="297"/>
      <c r="AW14" s="297"/>
      <c r="AX14" s="297"/>
      <c r="AY14" s="297"/>
      <c r="AZ14" s="297"/>
      <c r="BA14" s="297"/>
      <c r="BB14" s="297"/>
      <c r="BC14" s="297"/>
      <c r="BD14" s="298"/>
      <c r="BE14" s="138"/>
    </row>
    <row r="15" spans="1:57" ht="12.75" customHeight="1" thickBot="1">
      <c r="A15" s="113"/>
      <c r="B15" s="114"/>
      <c r="C15" s="114"/>
      <c r="D15" s="114"/>
      <c r="E15" s="114"/>
      <c r="F15" s="114"/>
      <c r="G15" s="306" t="s">
        <v>125</v>
      </c>
      <c r="H15" s="306"/>
      <c r="I15" s="306"/>
      <c r="J15" s="306"/>
      <c r="K15" s="306"/>
      <c r="L15" s="307"/>
      <c r="M15" s="314" t="s">
        <v>126</v>
      </c>
      <c r="N15" s="306"/>
      <c r="O15" s="306"/>
      <c r="P15" s="115"/>
      <c r="Q15" s="115"/>
      <c r="R15" s="115"/>
      <c r="S15" s="115"/>
      <c r="T15" s="306" t="s">
        <v>127</v>
      </c>
      <c r="U15" s="306"/>
      <c r="V15" s="306"/>
      <c r="W15" s="306"/>
      <c r="X15" s="306"/>
      <c r="Y15" s="306"/>
      <c r="Z15" s="306"/>
      <c r="AA15" s="306"/>
      <c r="AB15" s="307"/>
      <c r="AC15" s="315" t="s">
        <v>128</v>
      </c>
      <c r="AD15" s="316"/>
      <c r="AE15" s="316"/>
      <c r="AF15" s="316"/>
      <c r="AG15" s="316"/>
      <c r="AH15" s="316"/>
      <c r="AI15" s="316"/>
      <c r="AJ15" s="115"/>
      <c r="AK15" s="115"/>
      <c r="AL15" s="115"/>
      <c r="AM15" s="115"/>
      <c r="AN15" s="306" t="s">
        <v>129</v>
      </c>
      <c r="AO15" s="306"/>
      <c r="AP15" s="306"/>
      <c r="AQ15" s="306"/>
      <c r="AR15" s="306"/>
      <c r="AS15" s="307"/>
      <c r="AT15" s="314" t="s">
        <v>130</v>
      </c>
      <c r="AU15" s="306"/>
      <c r="AV15" s="306"/>
      <c r="AW15" s="115"/>
      <c r="AX15" s="115"/>
      <c r="AY15" s="115"/>
      <c r="AZ15" s="306" t="s">
        <v>131</v>
      </c>
      <c r="BA15" s="306"/>
      <c r="BB15" s="306"/>
      <c r="BC15" s="306"/>
      <c r="BD15" s="306"/>
      <c r="BE15" s="307"/>
    </row>
    <row r="16" spans="1:57" ht="15.75" thickBot="1">
      <c r="A16" s="308"/>
      <c r="B16" s="309"/>
      <c r="C16" s="309"/>
      <c r="D16" s="309"/>
      <c r="E16" s="309"/>
      <c r="F16" s="309"/>
      <c r="G16" s="309"/>
      <c r="H16" s="310"/>
      <c r="I16" s="311" t="s">
        <v>3</v>
      </c>
      <c r="J16" s="312"/>
      <c r="K16" s="312"/>
      <c r="L16" s="313"/>
      <c r="M16" s="311" t="s">
        <v>3</v>
      </c>
      <c r="N16" s="313"/>
      <c r="O16" s="159"/>
      <c r="P16" s="159"/>
      <c r="Q16" s="159"/>
      <c r="R16" s="159"/>
      <c r="S16" s="159"/>
      <c r="T16" s="159"/>
      <c r="U16" s="311" t="s">
        <v>3</v>
      </c>
      <c r="V16" s="312"/>
      <c r="W16" s="312"/>
      <c r="X16" s="312"/>
      <c r="Y16" s="312"/>
      <c r="Z16" s="312"/>
      <c r="AA16" s="312"/>
      <c r="AB16" s="313"/>
      <c r="AC16" s="311" t="s">
        <v>3</v>
      </c>
      <c r="AD16" s="312"/>
      <c r="AE16" s="312"/>
      <c r="AF16" s="312"/>
      <c r="AG16" s="312"/>
      <c r="AH16" s="312"/>
      <c r="AI16" s="313"/>
      <c r="AJ16" s="159"/>
      <c r="AK16" s="159"/>
      <c r="AL16" s="159"/>
      <c r="AM16" s="159"/>
      <c r="AN16" s="159"/>
      <c r="AO16" s="159"/>
      <c r="AP16" s="311" t="s">
        <v>3</v>
      </c>
      <c r="AQ16" s="312"/>
      <c r="AR16" s="312"/>
      <c r="AS16" s="313"/>
      <c r="AT16" s="311" t="s">
        <v>3</v>
      </c>
      <c r="AU16" s="313"/>
      <c r="AV16" s="159"/>
      <c r="AW16" s="159"/>
      <c r="AX16" s="159"/>
      <c r="AY16" s="159"/>
      <c r="AZ16" s="159"/>
      <c r="BA16" s="159"/>
      <c r="BB16" s="311" t="s">
        <v>3</v>
      </c>
      <c r="BC16" s="312"/>
      <c r="BD16" s="312"/>
      <c r="BE16" s="313"/>
    </row>
    <row r="17" spans="1:57" ht="12.75" customHeight="1">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c r="A23" s="158" t="s">
        <v>34</v>
      </c>
      <c r="B23" s="321"/>
      <c r="C23" s="321"/>
      <c r="D23" s="321"/>
      <c r="E23" s="321"/>
      <c r="F23" s="321"/>
      <c r="G23" s="321"/>
      <c r="H23" s="321"/>
      <c r="I23" s="321"/>
      <c r="J23" s="321"/>
      <c r="K23" s="321"/>
      <c r="L23" s="60"/>
      <c r="M23" s="158"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58" t="s">
        <v>34</v>
      </c>
      <c r="AU23" s="321"/>
      <c r="AV23" s="321"/>
      <c r="AW23" s="321"/>
      <c r="AX23" s="321"/>
      <c r="AY23" s="321"/>
      <c r="AZ23" s="321"/>
      <c r="BA23" s="321"/>
      <c r="BB23" s="321"/>
      <c r="BC23" s="321"/>
      <c r="BD23" s="321"/>
      <c r="BE23" s="60"/>
    </row>
    <row r="24" spans="1:57" ht="12.75" customHeight="1">
      <c r="A24" s="334" t="s">
        <v>39</v>
      </c>
      <c r="B24" s="130" t="s">
        <v>132</v>
      </c>
      <c r="C24" s="146"/>
      <c r="D24" s="146"/>
      <c r="E24" s="146"/>
      <c r="F24" s="146"/>
      <c r="G24" s="146"/>
      <c r="H24" s="146"/>
      <c r="I24" s="146"/>
      <c r="J24" s="146"/>
      <c r="K24" s="144"/>
      <c r="L24" s="131" t="s">
        <v>133</v>
      </c>
      <c r="M24" s="327" t="s">
        <v>39</v>
      </c>
      <c r="N24" s="61" t="s">
        <v>132</v>
      </c>
      <c r="O24" s="142"/>
      <c r="P24" s="142"/>
      <c r="Q24" s="142"/>
      <c r="R24" s="142"/>
      <c r="S24" s="142"/>
      <c r="T24" s="142"/>
      <c r="U24" s="335"/>
      <c r="V24" s="335"/>
      <c r="W24" s="335"/>
      <c r="X24" s="335"/>
      <c r="Y24" s="335"/>
      <c r="Z24" s="336"/>
      <c r="AA24" s="337" t="s">
        <v>133</v>
      </c>
      <c r="AB24" s="338"/>
      <c r="AC24" s="334" t="s">
        <v>39</v>
      </c>
      <c r="AD24" s="360"/>
      <c r="AE24" s="339" t="s">
        <v>132</v>
      </c>
      <c r="AF24" s="340"/>
      <c r="AG24" s="340"/>
      <c r="AH24" s="341"/>
      <c r="AI24" s="360"/>
      <c r="AJ24" s="360"/>
      <c r="AK24" s="146"/>
      <c r="AL24" s="146"/>
      <c r="AM24" s="146"/>
      <c r="AN24" s="146"/>
      <c r="AO24" s="146"/>
      <c r="AP24" s="146"/>
      <c r="AQ24" s="146"/>
      <c r="AR24" s="144"/>
      <c r="AS24" s="131" t="s">
        <v>133</v>
      </c>
      <c r="AT24" s="327" t="s">
        <v>39</v>
      </c>
      <c r="AU24" s="61" t="s">
        <v>132</v>
      </c>
      <c r="AV24" s="142"/>
      <c r="AW24" s="142"/>
      <c r="AX24" s="142"/>
      <c r="AY24" s="142"/>
      <c r="AZ24" s="142"/>
      <c r="BA24" s="142"/>
      <c r="BB24" s="142"/>
      <c r="BC24" s="142"/>
      <c r="BD24" s="157"/>
      <c r="BE24" s="62" t="s">
        <v>133</v>
      </c>
    </row>
    <row r="25" spans="1:57" ht="12.75" customHeight="1">
      <c r="A25" s="328"/>
      <c r="B25" s="63" t="s">
        <v>134</v>
      </c>
      <c r="C25" s="135"/>
      <c r="D25" s="135"/>
      <c r="E25" s="135"/>
      <c r="F25" s="135"/>
      <c r="G25" s="135"/>
      <c r="H25" s="135"/>
      <c r="I25" s="135"/>
      <c r="J25" s="135"/>
      <c r="K25" s="140"/>
      <c r="L25" s="64"/>
      <c r="M25" s="328"/>
      <c r="N25" s="63" t="s">
        <v>134</v>
      </c>
      <c r="O25" s="135"/>
      <c r="P25" s="135"/>
      <c r="Q25" s="135"/>
      <c r="R25" s="135"/>
      <c r="S25" s="135"/>
      <c r="T25" s="135"/>
      <c r="U25" s="330"/>
      <c r="V25" s="330"/>
      <c r="W25" s="330"/>
      <c r="X25" s="330"/>
      <c r="Y25" s="330"/>
      <c r="Z25" s="331"/>
      <c r="AA25" s="332"/>
      <c r="AB25" s="333"/>
      <c r="AC25" s="328"/>
      <c r="AD25" s="330"/>
      <c r="AE25" s="342" t="s">
        <v>134</v>
      </c>
      <c r="AF25" s="343"/>
      <c r="AG25" s="343"/>
      <c r="AH25" s="344"/>
      <c r="AI25" s="330"/>
      <c r="AJ25" s="330"/>
      <c r="AK25" s="135"/>
      <c r="AL25" s="135"/>
      <c r="AM25" s="135"/>
      <c r="AN25" s="135"/>
      <c r="AO25" s="135"/>
      <c r="AP25" s="135"/>
      <c r="AQ25" s="135"/>
      <c r="AR25" s="140"/>
      <c r="AS25" s="64"/>
      <c r="AT25" s="328"/>
      <c r="AU25" s="63" t="s">
        <v>134</v>
      </c>
      <c r="AV25" s="135"/>
      <c r="AW25" s="135"/>
      <c r="AX25" s="135"/>
      <c r="AY25" s="135"/>
      <c r="AZ25" s="135"/>
      <c r="BA25" s="135"/>
      <c r="BB25" s="135"/>
      <c r="BC25" s="135"/>
      <c r="BD25" s="140"/>
      <c r="BE25" s="64"/>
    </row>
    <row r="26" spans="1:57" ht="12.75" customHeight="1" thickBot="1">
      <c r="A26" s="329"/>
      <c r="B26" s="65" t="s">
        <v>135</v>
      </c>
      <c r="C26" s="145"/>
      <c r="D26" s="145"/>
      <c r="E26" s="145"/>
      <c r="F26" s="145"/>
      <c r="G26" s="145"/>
      <c r="H26" s="145"/>
      <c r="I26" s="145"/>
      <c r="J26" s="145"/>
      <c r="K26" s="143"/>
      <c r="L26" s="66"/>
      <c r="M26" s="329"/>
      <c r="N26" s="65" t="s">
        <v>135</v>
      </c>
      <c r="O26" s="145"/>
      <c r="P26" s="145"/>
      <c r="Q26" s="145"/>
      <c r="R26" s="145"/>
      <c r="S26" s="145"/>
      <c r="T26" s="145"/>
      <c r="U26" s="355"/>
      <c r="V26" s="355"/>
      <c r="W26" s="355"/>
      <c r="X26" s="355"/>
      <c r="Y26" s="355"/>
      <c r="Z26" s="356"/>
      <c r="AA26" s="357"/>
      <c r="AB26" s="358"/>
      <c r="AC26" s="329"/>
      <c r="AD26" s="359"/>
      <c r="AE26" s="345" t="s">
        <v>135</v>
      </c>
      <c r="AF26" s="346"/>
      <c r="AG26" s="346"/>
      <c r="AH26" s="347"/>
      <c r="AI26" s="359"/>
      <c r="AJ26" s="359"/>
      <c r="AK26" s="136"/>
      <c r="AL26" s="136"/>
      <c r="AM26" s="136"/>
      <c r="AN26" s="136"/>
      <c r="AO26" s="136"/>
      <c r="AP26" s="136"/>
      <c r="AQ26" s="136"/>
      <c r="AR26" s="141"/>
      <c r="AS26" s="67"/>
      <c r="AT26" s="329"/>
      <c r="AU26" s="65" t="s">
        <v>135</v>
      </c>
      <c r="AV26" s="145"/>
      <c r="AW26" s="145"/>
      <c r="AX26" s="145"/>
      <c r="AY26" s="145"/>
      <c r="AZ26" s="145"/>
      <c r="BA26" s="145"/>
      <c r="BB26" s="145"/>
      <c r="BC26" s="145"/>
      <c r="BD26" s="143"/>
      <c r="BE26" s="66"/>
    </row>
    <row r="27" spans="1:57" ht="12.75" customHeight="1">
      <c r="A27" s="156" t="s">
        <v>136</v>
      </c>
      <c r="B27" s="68" t="s">
        <v>137</v>
      </c>
      <c r="C27" s="348" t="s">
        <v>138</v>
      </c>
      <c r="D27" s="349"/>
      <c r="E27" s="349"/>
      <c r="F27" s="349"/>
      <c r="G27" s="350"/>
      <c r="H27" s="348" t="s">
        <v>139</v>
      </c>
      <c r="I27" s="349"/>
      <c r="J27" s="349"/>
      <c r="K27" s="349"/>
      <c r="L27" s="350"/>
      <c r="M27" s="69" t="s">
        <v>136</v>
      </c>
      <c r="N27" s="68" t="s">
        <v>137</v>
      </c>
      <c r="O27" s="348" t="s">
        <v>138</v>
      </c>
      <c r="P27" s="349"/>
      <c r="Q27" s="349"/>
      <c r="R27" s="349"/>
      <c r="S27" s="350"/>
      <c r="T27" s="348" t="s">
        <v>139</v>
      </c>
      <c r="U27" s="349"/>
      <c r="V27" s="349"/>
      <c r="W27" s="349"/>
      <c r="X27" s="349"/>
      <c r="Y27" s="349"/>
      <c r="Z27" s="349"/>
      <c r="AA27" s="349"/>
      <c r="AB27" s="350"/>
      <c r="AC27" s="351" t="s">
        <v>139</v>
      </c>
      <c r="AD27" s="352"/>
      <c r="AE27" s="352"/>
      <c r="AF27" s="352"/>
      <c r="AG27" s="352"/>
      <c r="AH27" s="352"/>
      <c r="AI27" s="352"/>
      <c r="AJ27" s="353"/>
      <c r="AK27" s="354" t="s">
        <v>136</v>
      </c>
      <c r="AL27" s="352"/>
      <c r="AM27" s="352" t="s">
        <v>137</v>
      </c>
      <c r="AN27" s="361"/>
      <c r="AO27" s="351" t="s">
        <v>138</v>
      </c>
      <c r="AP27" s="352"/>
      <c r="AQ27" s="352"/>
      <c r="AR27" s="352"/>
      <c r="AS27" s="353"/>
      <c r="AT27" s="69" t="s">
        <v>136</v>
      </c>
      <c r="AU27" s="68" t="s">
        <v>137</v>
      </c>
      <c r="AV27" s="348" t="s">
        <v>138</v>
      </c>
      <c r="AW27" s="349"/>
      <c r="AX27" s="349"/>
      <c r="AY27" s="349"/>
      <c r="AZ27" s="350"/>
      <c r="BA27" s="348" t="s">
        <v>139</v>
      </c>
      <c r="BB27" s="349"/>
      <c r="BC27" s="349"/>
      <c r="BD27" s="349"/>
      <c r="BE27" s="350"/>
    </row>
    <row r="28" spans="1:57" ht="13.5" customHeight="1">
      <c r="A28" s="70"/>
      <c r="B28" s="151"/>
      <c r="C28" s="70"/>
      <c r="D28" s="148"/>
      <c r="E28" s="148"/>
      <c r="F28" s="148"/>
      <c r="G28" s="71"/>
      <c r="H28" s="362" t="s">
        <v>140</v>
      </c>
      <c r="I28" s="363"/>
      <c r="J28" s="363"/>
      <c r="K28" s="363"/>
      <c r="L28" s="364"/>
      <c r="M28" s="147"/>
      <c r="N28" s="151"/>
      <c r="O28" s="70"/>
      <c r="P28" s="148"/>
      <c r="Q28" s="148"/>
      <c r="R28" s="148"/>
      <c r="S28" s="71"/>
      <c r="T28" s="365" t="s">
        <v>140</v>
      </c>
      <c r="U28" s="366"/>
      <c r="V28" s="366"/>
      <c r="W28" s="366"/>
      <c r="X28" s="366"/>
      <c r="Y28" s="366"/>
      <c r="Z28" s="366"/>
      <c r="AA28" s="366"/>
      <c r="AB28" s="367"/>
      <c r="AC28" s="365" t="s">
        <v>140</v>
      </c>
      <c r="AD28" s="366"/>
      <c r="AE28" s="366"/>
      <c r="AF28" s="366"/>
      <c r="AG28" s="366"/>
      <c r="AH28" s="366"/>
      <c r="AI28" s="366"/>
      <c r="AJ28" s="367"/>
      <c r="AK28" s="368"/>
      <c r="AL28" s="369"/>
      <c r="AM28" s="369"/>
      <c r="AN28" s="370"/>
      <c r="AO28" s="70"/>
      <c r="AP28" s="148"/>
      <c r="AQ28" s="148"/>
      <c r="AR28" s="148"/>
      <c r="AS28" s="71"/>
      <c r="AT28" s="147"/>
      <c r="AU28" s="151"/>
      <c r="AV28" s="70"/>
      <c r="AW28" s="148"/>
      <c r="AX28" s="148"/>
      <c r="AY28" s="148"/>
      <c r="AZ28" s="71"/>
      <c r="BA28" s="365" t="s">
        <v>140</v>
      </c>
      <c r="BB28" s="366"/>
      <c r="BC28" s="366"/>
      <c r="BD28" s="366"/>
      <c r="BE28" s="367"/>
    </row>
    <row r="29" spans="1:57" ht="13.5" customHeight="1" thickBot="1">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71">
        <v>2</v>
      </c>
      <c r="V29" s="371"/>
      <c r="W29" s="371">
        <v>2</v>
      </c>
      <c r="X29" s="371"/>
      <c r="Y29" s="371">
        <v>4</v>
      </c>
      <c r="Z29" s="371"/>
      <c r="AA29" s="371">
        <v>5</v>
      </c>
      <c r="AB29" s="372"/>
      <c r="AC29" s="72">
        <v>1</v>
      </c>
      <c r="AD29" s="154">
        <v>2</v>
      </c>
      <c r="AE29" s="371">
        <v>3</v>
      </c>
      <c r="AF29" s="371"/>
      <c r="AG29" s="371">
        <v>4</v>
      </c>
      <c r="AH29" s="371"/>
      <c r="AI29" s="371">
        <v>5</v>
      </c>
      <c r="AJ29" s="372"/>
      <c r="AK29" s="368"/>
      <c r="AL29" s="369"/>
      <c r="AM29" s="369"/>
      <c r="AN29" s="370"/>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c r="A30" s="134"/>
      <c r="B30" s="140"/>
      <c r="C30" s="134"/>
      <c r="D30" s="135"/>
      <c r="E30" s="135"/>
      <c r="F30" s="135"/>
      <c r="G30" s="137"/>
      <c r="H30" s="373" t="s">
        <v>141</v>
      </c>
      <c r="I30" s="374"/>
      <c r="J30" s="374"/>
      <c r="K30" s="374"/>
      <c r="L30" s="375"/>
      <c r="M30" s="139"/>
      <c r="N30" s="140"/>
      <c r="O30" s="134"/>
      <c r="P30" s="135"/>
      <c r="Q30" s="135"/>
      <c r="R30" s="135"/>
      <c r="S30" s="137"/>
      <c r="T30" s="373" t="s">
        <v>141</v>
      </c>
      <c r="U30" s="374"/>
      <c r="V30" s="374"/>
      <c r="W30" s="374"/>
      <c r="X30" s="374"/>
      <c r="Y30" s="374"/>
      <c r="Z30" s="374"/>
      <c r="AA30" s="374"/>
      <c r="AB30" s="375"/>
      <c r="AC30" s="373" t="s">
        <v>141</v>
      </c>
      <c r="AD30" s="374"/>
      <c r="AE30" s="374"/>
      <c r="AF30" s="374"/>
      <c r="AG30" s="374"/>
      <c r="AH30" s="374"/>
      <c r="AI30" s="374"/>
      <c r="AJ30" s="375"/>
      <c r="AK30" s="368"/>
      <c r="AL30" s="369"/>
      <c r="AM30" s="369"/>
      <c r="AN30" s="370"/>
      <c r="AO30" s="70"/>
      <c r="AP30" s="148"/>
      <c r="AQ30" s="148"/>
      <c r="AR30" s="148"/>
      <c r="AS30" s="71"/>
      <c r="AT30" s="139"/>
      <c r="AU30" s="140"/>
      <c r="AV30" s="134"/>
      <c r="AW30" s="135"/>
      <c r="AX30" s="135"/>
      <c r="AY30" s="135"/>
      <c r="AZ30" s="137"/>
      <c r="BA30" s="385" t="s">
        <v>141</v>
      </c>
      <c r="BB30" s="386"/>
      <c r="BC30" s="386"/>
      <c r="BD30" s="386"/>
      <c r="BE30" s="387"/>
    </row>
    <row r="31" spans="1:57" ht="13.5" customHeight="1" thickBot="1">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71">
        <v>2</v>
      </c>
      <c r="V31" s="371"/>
      <c r="W31" s="371">
        <v>2</v>
      </c>
      <c r="X31" s="371"/>
      <c r="Y31" s="371">
        <v>4</v>
      </c>
      <c r="Z31" s="371"/>
      <c r="AA31" s="371">
        <v>5</v>
      </c>
      <c r="AB31" s="372"/>
      <c r="AC31" s="72">
        <v>1</v>
      </c>
      <c r="AD31" s="154">
        <v>2</v>
      </c>
      <c r="AE31" s="371">
        <v>3</v>
      </c>
      <c r="AF31" s="371"/>
      <c r="AG31" s="371">
        <v>4</v>
      </c>
      <c r="AH31" s="371"/>
      <c r="AI31" s="371">
        <v>5</v>
      </c>
      <c r="AJ31" s="372"/>
      <c r="AK31" s="368"/>
      <c r="AL31" s="369"/>
      <c r="AM31" s="369"/>
      <c r="AN31" s="370"/>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c r="A32" s="134"/>
      <c r="B32" s="140"/>
      <c r="C32" s="134"/>
      <c r="D32" s="135"/>
      <c r="E32" s="135"/>
      <c r="F32" s="135"/>
      <c r="G32" s="137"/>
      <c r="H32" s="327"/>
      <c r="I32" s="335"/>
      <c r="J32" s="335"/>
      <c r="K32" s="335"/>
      <c r="L32" s="376"/>
      <c r="M32" s="139"/>
      <c r="N32" s="140"/>
      <c r="O32" s="134"/>
      <c r="P32" s="135"/>
      <c r="Q32" s="135"/>
      <c r="R32" s="135"/>
      <c r="S32" s="137"/>
      <c r="T32" s="392" t="s">
        <v>142</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8"/>
      <c r="AQ32" s="148"/>
      <c r="AR32" s="148"/>
      <c r="AS32" s="71"/>
      <c r="AT32" s="139"/>
      <c r="AU32" s="140"/>
      <c r="AV32" s="134"/>
      <c r="AW32" s="135"/>
      <c r="AX32" s="135"/>
      <c r="AY32" s="135"/>
      <c r="AZ32" s="137"/>
      <c r="BA32" s="327"/>
      <c r="BB32" s="335"/>
      <c r="BC32" s="335"/>
      <c r="BD32" s="335"/>
      <c r="BE32" s="376"/>
    </row>
    <row r="33" spans="1:57" ht="13.5" customHeight="1">
      <c r="A33" s="134"/>
      <c r="B33" s="140"/>
      <c r="C33" s="134"/>
      <c r="D33" s="135"/>
      <c r="E33" s="135"/>
      <c r="F33" s="135"/>
      <c r="G33" s="137"/>
      <c r="H33" s="328"/>
      <c r="I33" s="330"/>
      <c r="J33" s="330"/>
      <c r="K33" s="330"/>
      <c r="L33" s="377"/>
      <c r="M33" s="139"/>
      <c r="N33" s="140"/>
      <c r="O33" s="134"/>
      <c r="P33" s="135"/>
      <c r="Q33" s="135"/>
      <c r="R33" s="135"/>
      <c r="S33" s="137"/>
      <c r="T33" s="379" t="s">
        <v>140</v>
      </c>
      <c r="U33" s="380"/>
      <c r="V33" s="380"/>
      <c r="W33" s="380"/>
      <c r="X33" s="380"/>
      <c r="Y33" s="380"/>
      <c r="Z33" s="380"/>
      <c r="AA33" s="380"/>
      <c r="AB33" s="381"/>
      <c r="AC33" s="382" t="s">
        <v>141</v>
      </c>
      <c r="AD33" s="383"/>
      <c r="AE33" s="383"/>
      <c r="AF33" s="383"/>
      <c r="AG33" s="383"/>
      <c r="AH33" s="383"/>
      <c r="AI33" s="383"/>
      <c r="AJ33" s="384"/>
      <c r="AK33" s="368"/>
      <c r="AL33" s="369"/>
      <c r="AM33" s="369"/>
      <c r="AN33" s="370"/>
      <c r="AO33" s="70"/>
      <c r="AP33" s="148"/>
      <c r="AQ33" s="148"/>
      <c r="AR33" s="148"/>
      <c r="AS33" s="71"/>
      <c r="AT33" s="139"/>
      <c r="AU33" s="140"/>
      <c r="AV33" s="134"/>
      <c r="AW33" s="135"/>
      <c r="AX33" s="135"/>
      <c r="AY33" s="135"/>
      <c r="AZ33" s="137"/>
      <c r="BA33" s="328"/>
      <c r="BB33" s="330"/>
      <c r="BC33" s="330"/>
      <c r="BD33" s="330"/>
      <c r="BE33" s="377"/>
    </row>
    <row r="34" spans="1:57" ht="6.75" customHeight="1">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49"/>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49"/>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49"/>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49"/>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49"/>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49"/>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49"/>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49"/>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49"/>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49"/>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49"/>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49"/>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49"/>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0"/>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c r="A52" s="406" t="s">
        <v>116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sheetData>
    <row r="1" spans="1:57" ht="18.75">
      <c r="A1" s="407" t="s">
        <v>117</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c r="A2" s="408"/>
      <c r="B2" s="408"/>
      <c r="C2" s="408"/>
      <c r="D2" s="408"/>
      <c r="E2" s="408"/>
      <c r="F2" s="408"/>
      <c r="G2" s="408"/>
      <c r="H2" s="408"/>
      <c r="I2" s="408"/>
      <c r="J2" s="408"/>
      <c r="K2" s="408"/>
      <c r="L2" s="408"/>
      <c r="M2" s="408"/>
      <c r="N2" s="408"/>
    </row>
    <row r="3" spans="1:57" ht="15" customHeight="1">
      <c r="A3" s="409" t="s">
        <v>143</v>
      </c>
      <c r="B3" s="409"/>
      <c r="C3" s="409"/>
      <c r="D3" s="409"/>
      <c r="E3" s="409"/>
      <c r="F3" s="409"/>
      <c r="G3" s="409"/>
      <c r="H3" s="409"/>
      <c r="I3" s="409"/>
      <c r="J3" s="409"/>
      <c r="K3" s="409"/>
      <c r="L3" s="409"/>
      <c r="M3" s="409"/>
      <c r="N3" s="409"/>
    </row>
    <row r="4" spans="1:57">
      <c r="A4" s="409"/>
      <c r="B4" s="409"/>
      <c r="C4" s="409"/>
      <c r="D4" s="409"/>
      <c r="E4" s="409"/>
      <c r="F4" s="409"/>
      <c r="G4" s="409"/>
      <c r="H4" s="409"/>
      <c r="I4" s="409"/>
      <c r="J4" s="409"/>
      <c r="K4" s="409"/>
      <c r="L4" s="409"/>
      <c r="M4" s="409"/>
      <c r="N4" s="409"/>
    </row>
    <row r="5" spans="1:57">
      <c r="A5" s="409"/>
      <c r="B5" s="409"/>
      <c r="C5" s="409"/>
      <c r="D5" s="409"/>
      <c r="E5" s="409"/>
      <c r="F5" s="409"/>
      <c r="G5" s="409"/>
      <c r="H5" s="409"/>
      <c r="I5" s="409"/>
      <c r="J5" s="409"/>
      <c r="K5" s="409"/>
      <c r="L5" s="409"/>
      <c r="M5" s="409"/>
      <c r="N5" s="409"/>
    </row>
    <row r="6" spans="1:57">
      <c r="A6" s="409"/>
      <c r="B6" s="409"/>
      <c r="C6" s="409"/>
      <c r="D6" s="409"/>
      <c r="E6" s="409"/>
      <c r="F6" s="409"/>
      <c r="G6" s="409"/>
      <c r="H6" s="409"/>
      <c r="I6" s="409"/>
      <c r="J6" s="409"/>
      <c r="K6" s="409"/>
      <c r="L6" s="409"/>
      <c r="M6" s="409"/>
      <c r="N6" s="409"/>
    </row>
    <row r="7" spans="1:57">
      <c r="A7" s="409"/>
      <c r="B7" s="409"/>
      <c r="C7" s="409"/>
      <c r="D7" s="409"/>
      <c r="E7" s="409"/>
      <c r="F7" s="409"/>
      <c r="G7" s="409"/>
      <c r="H7" s="409"/>
      <c r="I7" s="409"/>
      <c r="J7" s="409"/>
      <c r="K7" s="409"/>
      <c r="L7" s="409"/>
      <c r="M7" s="409"/>
      <c r="N7" s="409"/>
    </row>
    <row r="8" spans="1:57">
      <c r="A8" s="409" t="s">
        <v>144</v>
      </c>
      <c r="B8" s="409"/>
      <c r="C8" s="409"/>
      <c r="D8" s="409"/>
      <c r="E8" s="409"/>
      <c r="F8" s="409"/>
      <c r="G8" s="409"/>
      <c r="H8" s="409"/>
      <c r="I8" s="409"/>
      <c r="J8" s="409"/>
      <c r="K8" s="409"/>
      <c r="L8" s="409"/>
      <c r="M8" s="409"/>
      <c r="N8" s="409"/>
    </row>
    <row r="9" spans="1:57">
      <c r="A9" s="410"/>
      <c r="B9" s="410"/>
      <c r="C9" s="410"/>
      <c r="D9" s="410"/>
      <c r="E9" s="410"/>
      <c r="F9" s="410"/>
      <c r="G9" s="410"/>
      <c r="H9" s="410"/>
      <c r="I9" s="410"/>
      <c r="J9" s="410"/>
      <c r="K9" s="410"/>
      <c r="L9" s="410"/>
      <c r="M9" s="410"/>
      <c r="N9" s="410"/>
    </row>
    <row r="10" spans="1:57">
      <c r="A10" s="409" t="s">
        <v>145</v>
      </c>
      <c r="B10" s="409"/>
      <c r="C10" s="409"/>
      <c r="D10" s="409" t="s">
        <v>146</v>
      </c>
      <c r="E10" s="409"/>
      <c r="F10" s="409"/>
      <c r="G10" s="409"/>
      <c r="H10" s="409"/>
      <c r="I10" s="409"/>
      <c r="J10" s="409"/>
      <c r="K10" s="409"/>
      <c r="L10" s="409"/>
      <c r="M10" s="409"/>
      <c r="N10" s="409"/>
    </row>
    <row r="11" spans="1:57">
      <c r="A11" s="409" t="s">
        <v>147</v>
      </c>
      <c r="B11" s="409"/>
      <c r="C11" s="409"/>
      <c r="D11" s="409" t="s">
        <v>148</v>
      </c>
      <c r="E11" s="409"/>
      <c r="F11" s="409"/>
      <c r="G11" s="409"/>
      <c r="H11" s="409"/>
      <c r="I11" s="409"/>
      <c r="J11" s="409"/>
      <c r="K11" s="409"/>
      <c r="L11" s="409"/>
      <c r="M11" s="409"/>
      <c r="N11" s="409"/>
    </row>
    <row r="12" spans="1:57">
      <c r="A12" s="409" t="s">
        <v>149</v>
      </c>
      <c r="B12" s="409"/>
      <c r="C12" s="409"/>
      <c r="D12" s="409" t="s">
        <v>150</v>
      </c>
      <c r="E12" s="409"/>
      <c r="F12" s="409"/>
      <c r="G12" s="409"/>
      <c r="H12" s="409"/>
      <c r="I12" s="409"/>
      <c r="J12" s="409"/>
      <c r="K12" s="409"/>
      <c r="L12" s="409"/>
      <c r="M12" s="409"/>
      <c r="N12" s="409"/>
    </row>
    <row r="13" spans="1:57">
      <c r="A13" s="409" t="s">
        <v>151</v>
      </c>
      <c r="B13" s="409"/>
      <c r="C13" s="409"/>
      <c r="D13" s="409" t="s">
        <v>152</v>
      </c>
      <c r="E13" s="409"/>
      <c r="F13" s="409"/>
      <c r="G13" s="409"/>
      <c r="H13" s="409"/>
      <c r="I13" s="409"/>
      <c r="J13" s="409"/>
      <c r="K13" s="409"/>
      <c r="L13" s="409"/>
      <c r="M13" s="409"/>
      <c r="N13" s="409"/>
    </row>
    <row r="14" spans="1:57">
      <c r="A14" s="409" t="s">
        <v>153</v>
      </c>
      <c r="B14" s="409"/>
      <c r="C14" s="409"/>
      <c r="D14" s="409" t="s">
        <v>154</v>
      </c>
      <c r="E14" s="409"/>
      <c r="F14" s="409"/>
      <c r="G14" s="409"/>
      <c r="H14" s="409"/>
      <c r="I14" s="409"/>
      <c r="J14" s="409"/>
      <c r="K14" s="409"/>
      <c r="L14" s="409"/>
      <c r="M14" s="409"/>
      <c r="N14" s="409"/>
    </row>
    <row r="15" spans="1:57">
      <c r="A15" s="409" t="s">
        <v>155</v>
      </c>
      <c r="B15" s="409"/>
      <c r="C15" s="409"/>
      <c r="D15" s="409" t="s">
        <v>156</v>
      </c>
      <c r="E15" s="409"/>
      <c r="F15" s="409"/>
      <c r="G15" s="409"/>
      <c r="H15" s="409"/>
      <c r="I15" s="409"/>
      <c r="J15" s="409"/>
      <c r="K15" s="409"/>
      <c r="L15" s="409"/>
      <c r="M15" s="409"/>
      <c r="N15" s="409"/>
    </row>
    <row r="16" spans="1:57">
      <c r="A16" s="409" t="s">
        <v>157</v>
      </c>
      <c r="B16" s="409"/>
      <c r="C16" s="409"/>
      <c r="D16" s="409" t="s">
        <v>158</v>
      </c>
      <c r="E16" s="409"/>
      <c r="F16" s="409"/>
      <c r="G16" s="409"/>
      <c r="H16" s="409"/>
      <c r="I16" s="409"/>
      <c r="J16" s="409"/>
      <c r="K16" s="409"/>
      <c r="L16" s="409"/>
      <c r="M16" s="409"/>
      <c r="N16" s="409"/>
    </row>
    <row r="17" spans="1:14">
      <c r="A17" s="409" t="s">
        <v>159</v>
      </c>
      <c r="B17" s="409"/>
      <c r="C17" s="409"/>
      <c r="D17" s="409" t="s">
        <v>160</v>
      </c>
      <c r="E17" s="409"/>
      <c r="F17" s="409"/>
      <c r="G17" s="409"/>
      <c r="H17" s="409"/>
      <c r="I17" s="409"/>
      <c r="J17" s="409"/>
      <c r="K17" s="409"/>
      <c r="L17" s="409"/>
      <c r="M17" s="409"/>
      <c r="N17" s="409"/>
    </row>
    <row r="18" spans="1:14">
      <c r="A18" s="409" t="s">
        <v>161</v>
      </c>
      <c r="B18" s="409"/>
      <c r="C18" s="409"/>
      <c r="D18" s="409" t="s">
        <v>162</v>
      </c>
      <c r="E18" s="409"/>
      <c r="F18" s="409"/>
      <c r="G18" s="409"/>
      <c r="H18" s="409"/>
      <c r="I18" s="409"/>
      <c r="J18" s="409"/>
      <c r="K18" s="409"/>
      <c r="L18" s="409"/>
      <c r="M18" s="409"/>
      <c r="N18" s="409"/>
    </row>
    <row r="19" spans="1:14" ht="15" customHeight="1">
      <c r="A19" s="412" t="s">
        <v>163</v>
      </c>
      <c r="B19" s="412"/>
      <c r="C19" s="412"/>
      <c r="D19" s="409" t="s">
        <v>164</v>
      </c>
      <c r="E19" s="409"/>
      <c r="F19" s="409"/>
      <c r="G19" s="409"/>
      <c r="H19" s="409"/>
      <c r="I19" s="409"/>
      <c r="J19" s="409"/>
      <c r="K19" s="409"/>
      <c r="L19" s="409"/>
      <c r="M19" s="409"/>
      <c r="N19" s="409"/>
    </row>
    <row r="20" spans="1:14">
      <c r="A20" s="97"/>
      <c r="B20" s="97"/>
      <c r="C20" s="97"/>
      <c r="D20" s="409"/>
      <c r="E20" s="409"/>
      <c r="F20" s="409"/>
      <c r="G20" s="409"/>
      <c r="H20" s="409"/>
      <c r="I20" s="409"/>
      <c r="J20" s="409"/>
      <c r="K20" s="409"/>
      <c r="L20" s="409"/>
      <c r="M20" s="409"/>
      <c r="N20" s="409"/>
    </row>
    <row r="21" spans="1:14">
      <c r="A21" s="97"/>
      <c r="B21" s="97"/>
      <c r="C21" s="97"/>
      <c r="D21" s="160"/>
      <c r="E21" s="160"/>
      <c r="F21" s="160"/>
      <c r="G21" s="160"/>
      <c r="H21" s="160"/>
      <c r="I21" s="160"/>
      <c r="J21" s="160"/>
      <c r="K21" s="160"/>
      <c r="L21" s="160"/>
      <c r="M21" s="160"/>
      <c r="N21" s="160"/>
    </row>
    <row r="22" spans="1:14">
      <c r="A22" s="410"/>
      <c r="B22" s="410"/>
      <c r="C22" s="410"/>
      <c r="D22" s="410"/>
      <c r="E22" s="410"/>
      <c r="F22" s="410"/>
      <c r="G22" s="410"/>
      <c r="H22" s="410"/>
      <c r="I22" s="410"/>
      <c r="J22" s="410"/>
      <c r="K22" s="410"/>
      <c r="L22" s="410"/>
      <c r="M22" s="410"/>
      <c r="N22" s="410"/>
    </row>
    <row r="23" spans="1:14" ht="15.75">
      <c r="A23" s="411" t="s">
        <v>165</v>
      </c>
      <c r="B23" s="411"/>
      <c r="C23" s="411"/>
      <c r="D23" s="411"/>
      <c r="E23" s="411"/>
      <c r="F23" s="411"/>
      <c r="G23" s="411"/>
      <c r="H23" s="411"/>
      <c r="I23" s="411"/>
      <c r="J23" s="411"/>
      <c r="K23" s="411"/>
      <c r="L23" s="411"/>
      <c r="M23" s="411"/>
      <c r="N23" s="411"/>
    </row>
    <row r="24" spans="1:14">
      <c r="A24" s="409"/>
      <c r="B24" s="409"/>
      <c r="C24" s="409"/>
      <c r="D24" s="409"/>
      <c r="E24" s="409"/>
      <c r="F24" s="409"/>
      <c r="G24" s="409"/>
      <c r="H24" s="409"/>
      <c r="I24" s="409"/>
      <c r="J24" s="409"/>
      <c r="K24" s="409"/>
      <c r="L24" s="409"/>
      <c r="M24" s="409"/>
      <c r="N24" s="409"/>
    </row>
    <row r="25" spans="1:14">
      <c r="A25" s="409" t="s">
        <v>166</v>
      </c>
      <c r="B25" s="409"/>
      <c r="C25" s="409"/>
      <c r="D25" s="409" t="s">
        <v>167</v>
      </c>
      <c r="E25" s="409"/>
      <c r="F25" s="409"/>
      <c r="G25" s="409"/>
      <c r="H25" s="409"/>
      <c r="I25" s="409"/>
      <c r="J25" s="409"/>
      <c r="K25" s="409"/>
      <c r="L25" s="409"/>
      <c r="M25" s="409"/>
      <c r="N25" s="409"/>
    </row>
    <row r="26" spans="1:14">
      <c r="A26" s="409" t="s">
        <v>136</v>
      </c>
      <c r="B26" s="409"/>
      <c r="C26" s="409"/>
      <c r="D26" s="409" t="s">
        <v>168</v>
      </c>
      <c r="E26" s="409"/>
      <c r="F26" s="409"/>
      <c r="G26" s="409"/>
      <c r="H26" s="409"/>
      <c r="I26" s="409"/>
      <c r="J26" s="409"/>
      <c r="K26" s="409"/>
      <c r="L26" s="409"/>
      <c r="M26" s="409"/>
      <c r="N26" s="409"/>
    </row>
    <row r="27" spans="1:14">
      <c r="A27" s="409"/>
      <c r="B27" s="409"/>
      <c r="C27" s="409"/>
      <c r="D27" s="409"/>
      <c r="E27" s="409"/>
      <c r="F27" s="409"/>
      <c r="G27" s="409"/>
      <c r="H27" s="409"/>
      <c r="I27" s="409"/>
      <c r="J27" s="409"/>
      <c r="K27" s="409"/>
      <c r="L27" s="409"/>
      <c r="M27" s="409"/>
      <c r="N27" s="409"/>
    </row>
    <row r="28" spans="1:14">
      <c r="A28" s="409" t="s">
        <v>169</v>
      </c>
      <c r="B28" s="409"/>
      <c r="C28" s="409"/>
      <c r="D28" s="409" t="s">
        <v>170</v>
      </c>
      <c r="E28" s="409"/>
      <c r="F28" s="409"/>
      <c r="G28" s="409"/>
      <c r="H28" s="409"/>
      <c r="I28" s="409"/>
      <c r="J28" s="409"/>
      <c r="K28" s="409"/>
      <c r="L28" s="409"/>
      <c r="M28" s="409"/>
      <c r="N28" s="409"/>
    </row>
    <row r="29" spans="1:14">
      <c r="A29" s="409"/>
      <c r="B29" s="409"/>
      <c r="C29" s="409"/>
      <c r="D29" s="409"/>
      <c r="E29" s="409"/>
      <c r="F29" s="409"/>
      <c r="G29" s="409"/>
      <c r="H29" s="409"/>
      <c r="I29" s="409"/>
      <c r="J29" s="409"/>
      <c r="K29" s="409"/>
      <c r="L29" s="409"/>
      <c r="M29" s="409"/>
      <c r="N29" s="409"/>
    </row>
    <row r="30" spans="1:14">
      <c r="A30" s="409" t="s">
        <v>171</v>
      </c>
      <c r="B30" s="409"/>
      <c r="C30" s="409"/>
      <c r="D30" s="409" t="s">
        <v>172</v>
      </c>
      <c r="E30" s="409"/>
      <c r="F30" s="409"/>
      <c r="G30" s="409"/>
      <c r="H30" s="409"/>
      <c r="I30" s="409"/>
      <c r="J30" s="409"/>
      <c r="K30" s="409"/>
      <c r="L30" s="409"/>
      <c r="M30" s="409"/>
      <c r="N30" s="409"/>
    </row>
    <row r="31" spans="1:14">
      <c r="A31" s="409" t="s">
        <v>173</v>
      </c>
      <c r="B31" s="409"/>
      <c r="C31" s="409"/>
      <c r="D31" s="409" t="s">
        <v>174</v>
      </c>
      <c r="E31" s="409"/>
      <c r="F31" s="409"/>
      <c r="G31" s="409"/>
      <c r="H31" s="409"/>
      <c r="I31" s="409"/>
      <c r="J31" s="409"/>
      <c r="K31" s="409"/>
      <c r="L31" s="409"/>
      <c r="M31" s="409"/>
      <c r="N31" s="409"/>
    </row>
    <row r="32" spans="1:14" ht="15" customHeight="1">
      <c r="A32" s="409" t="s">
        <v>175</v>
      </c>
      <c r="B32" s="409"/>
      <c r="C32" s="409"/>
      <c r="D32" s="409" t="s">
        <v>176</v>
      </c>
      <c r="E32" s="409"/>
      <c r="F32" s="409"/>
      <c r="G32" s="409"/>
      <c r="H32" s="409"/>
      <c r="I32" s="409"/>
      <c r="J32" s="409"/>
      <c r="K32" s="409"/>
      <c r="L32" s="409"/>
      <c r="M32" s="409"/>
      <c r="N32" s="409"/>
    </row>
    <row r="33" spans="1:14">
      <c r="A33" s="409"/>
      <c r="B33" s="409"/>
      <c r="C33" s="409"/>
      <c r="D33" s="409"/>
      <c r="E33" s="409"/>
      <c r="F33" s="409"/>
      <c r="G33" s="409"/>
      <c r="H33" s="409"/>
      <c r="I33" s="409"/>
      <c r="J33" s="409"/>
      <c r="K33" s="409"/>
      <c r="L33" s="409"/>
      <c r="M33" s="409"/>
      <c r="N33" s="409"/>
    </row>
    <row r="34" spans="1:14">
      <c r="A34" s="160"/>
      <c r="B34" s="160"/>
      <c r="C34" s="160"/>
      <c r="D34" s="160"/>
      <c r="E34" s="160"/>
      <c r="F34" s="160"/>
      <c r="G34" s="160"/>
      <c r="H34" s="160"/>
      <c r="I34" s="160"/>
      <c r="J34" s="160"/>
      <c r="K34" s="160"/>
      <c r="L34" s="160"/>
      <c r="M34" s="160"/>
      <c r="N34" s="160"/>
    </row>
    <row r="35" spans="1:14">
      <c r="A35" s="409"/>
      <c r="B35" s="409"/>
      <c r="C35" s="409"/>
      <c r="D35" s="409"/>
      <c r="E35" s="409"/>
      <c r="F35" s="409"/>
      <c r="G35" s="409"/>
      <c r="H35" s="409"/>
      <c r="I35" s="409"/>
      <c r="J35" s="409"/>
      <c r="K35" s="409"/>
      <c r="L35" s="409"/>
      <c r="M35" s="409"/>
      <c r="N35" s="409"/>
    </row>
    <row r="36" spans="1:14" ht="15.75">
      <c r="A36" s="411" t="s">
        <v>108</v>
      </c>
      <c r="B36" s="411"/>
      <c r="C36" s="411"/>
      <c r="D36" s="411"/>
      <c r="E36" s="411"/>
      <c r="F36" s="411"/>
      <c r="G36" s="411"/>
      <c r="H36" s="411"/>
      <c r="I36" s="411"/>
      <c r="J36" s="411"/>
      <c r="K36" s="411"/>
      <c r="L36" s="411"/>
      <c r="M36" s="411"/>
      <c r="N36" s="411"/>
    </row>
    <row r="37" spans="1:14">
      <c r="A37" s="408"/>
      <c r="B37" s="408"/>
      <c r="C37" s="408"/>
      <c r="D37" s="408"/>
      <c r="E37" s="408"/>
      <c r="F37" s="408"/>
      <c r="G37" s="408"/>
      <c r="H37" s="408"/>
      <c r="I37" s="408"/>
      <c r="J37" s="408"/>
      <c r="K37" s="408"/>
      <c r="L37" s="408"/>
      <c r="M37" s="408"/>
      <c r="N37" s="408"/>
    </row>
    <row r="38" spans="1:14">
      <c r="A38" s="413" t="s">
        <v>177</v>
      </c>
      <c r="B38" s="413"/>
      <c r="C38" s="413"/>
      <c r="D38" s="413"/>
      <c r="E38" s="413"/>
      <c r="F38" s="413"/>
      <c r="G38" s="413"/>
      <c r="H38" s="413"/>
      <c r="I38" s="413"/>
      <c r="J38" s="413"/>
      <c r="K38" s="413"/>
      <c r="L38" s="413"/>
      <c r="M38" s="413"/>
      <c r="N38" s="413"/>
    </row>
    <row r="39" spans="1:14">
      <c r="A39" s="161"/>
      <c r="B39" s="161"/>
      <c r="C39" s="161"/>
      <c r="D39" s="161"/>
      <c r="E39" s="161"/>
      <c r="F39" s="161"/>
      <c r="G39" s="161"/>
      <c r="H39" s="161"/>
      <c r="I39" s="161"/>
      <c r="J39" s="161"/>
      <c r="K39" s="161"/>
      <c r="L39" s="161"/>
      <c r="M39" s="161"/>
      <c r="N39" s="161"/>
    </row>
    <row r="40" spans="1:14">
      <c r="A40" s="409" t="s">
        <v>166</v>
      </c>
      <c r="B40" s="409"/>
      <c r="C40" s="409"/>
      <c r="D40" s="409" t="s">
        <v>178</v>
      </c>
      <c r="E40" s="409"/>
      <c r="F40" s="409"/>
      <c r="G40" s="409"/>
      <c r="H40" s="409"/>
      <c r="I40" s="409"/>
      <c r="J40" s="409"/>
      <c r="K40" s="409"/>
      <c r="L40" s="409"/>
      <c r="M40" s="409"/>
      <c r="N40" s="409"/>
    </row>
    <row r="41" spans="1:14">
      <c r="A41" s="409" t="s">
        <v>179</v>
      </c>
      <c r="B41" s="409"/>
      <c r="C41" s="409"/>
      <c r="D41" s="409" t="s">
        <v>180</v>
      </c>
      <c r="E41" s="409"/>
      <c r="F41" s="409"/>
      <c r="G41" s="409"/>
      <c r="H41" s="409"/>
      <c r="I41" s="409"/>
      <c r="J41" s="409"/>
      <c r="K41" s="409"/>
      <c r="L41" s="409"/>
      <c r="M41" s="409"/>
      <c r="N41" s="409"/>
    </row>
    <row r="42" spans="1:14">
      <c r="A42" s="408"/>
      <c r="B42" s="408"/>
      <c r="C42" s="408"/>
      <c r="D42" s="408"/>
      <c r="E42" s="408"/>
      <c r="F42" s="408"/>
      <c r="G42" s="408"/>
      <c r="H42" s="408"/>
      <c r="I42" s="408"/>
      <c r="J42" s="408"/>
      <c r="K42" s="408"/>
      <c r="L42" s="408"/>
      <c r="M42" s="408"/>
      <c r="N42" s="408"/>
    </row>
    <row r="43" spans="1:14">
      <c r="A43" s="408"/>
      <c r="B43" s="408"/>
      <c r="C43" s="408"/>
      <c r="D43" s="408"/>
      <c r="E43" s="408"/>
      <c r="F43" s="408"/>
      <c r="G43" s="408"/>
      <c r="H43" s="408"/>
      <c r="I43" s="408"/>
      <c r="J43" s="408"/>
      <c r="K43" s="408"/>
      <c r="L43" s="408"/>
      <c r="M43" s="408"/>
      <c r="N43" s="408"/>
    </row>
    <row r="44" spans="1:14" ht="15.75">
      <c r="A44" s="411" t="s">
        <v>181</v>
      </c>
      <c r="B44" s="411"/>
      <c r="C44" s="411"/>
      <c r="D44" s="411"/>
      <c r="E44" s="411"/>
      <c r="F44" s="411"/>
      <c r="G44" s="411"/>
      <c r="H44" s="411"/>
      <c r="I44" s="411"/>
      <c r="J44" s="411"/>
      <c r="K44" s="411"/>
      <c r="L44" s="411"/>
      <c r="M44" s="411"/>
      <c r="N44" s="411"/>
    </row>
    <row r="45" spans="1:14">
      <c r="A45" s="408"/>
      <c r="B45" s="408"/>
      <c r="C45" s="408"/>
      <c r="D45" s="408"/>
      <c r="E45" s="408"/>
      <c r="F45" s="408"/>
      <c r="G45" s="408"/>
      <c r="H45" s="408"/>
      <c r="I45" s="408"/>
      <c r="J45" s="408"/>
      <c r="K45" s="408"/>
      <c r="L45" s="408"/>
      <c r="M45" s="408"/>
      <c r="N45" s="408"/>
    </row>
    <row r="46" spans="1:14" ht="15" customHeight="1">
      <c r="A46" s="409" t="s">
        <v>182</v>
      </c>
      <c r="B46" s="409"/>
      <c r="C46" s="409"/>
      <c r="D46" s="409"/>
      <c r="E46" s="409"/>
      <c r="F46" s="409"/>
      <c r="G46" s="409"/>
      <c r="H46" s="409"/>
      <c r="I46" s="409"/>
      <c r="J46" s="409"/>
      <c r="K46" s="409"/>
      <c r="L46" s="409"/>
      <c r="M46" s="409"/>
      <c r="N46" s="409"/>
    </row>
    <row r="47" spans="1:14">
      <c r="A47" s="409"/>
      <c r="B47" s="409"/>
      <c r="C47" s="409"/>
      <c r="D47" s="409"/>
      <c r="E47" s="409"/>
      <c r="F47" s="409"/>
      <c r="G47" s="409"/>
      <c r="H47" s="409"/>
      <c r="I47" s="409"/>
      <c r="J47" s="409"/>
      <c r="K47" s="409"/>
      <c r="L47" s="409"/>
      <c r="M47" s="409"/>
      <c r="N47" s="409"/>
    </row>
    <row r="48" spans="1:14">
      <c r="A48" s="409"/>
      <c r="B48" s="409"/>
      <c r="C48" s="409"/>
      <c r="D48" s="409"/>
      <c r="E48" s="409"/>
      <c r="F48" s="409"/>
      <c r="G48" s="409"/>
      <c r="H48" s="409"/>
      <c r="I48" s="409"/>
      <c r="J48" s="409"/>
      <c r="K48" s="409"/>
      <c r="L48" s="409"/>
      <c r="M48" s="409"/>
      <c r="N48" s="409"/>
    </row>
    <row r="49" spans="1:14">
      <c r="A49" s="409"/>
      <c r="B49" s="409"/>
      <c r="C49" s="409"/>
      <c r="D49" s="409"/>
      <c r="E49" s="409"/>
      <c r="F49" s="409"/>
      <c r="G49" s="409"/>
      <c r="H49" s="409"/>
      <c r="I49" s="409"/>
      <c r="J49" s="409"/>
      <c r="K49" s="409"/>
      <c r="L49" s="409"/>
      <c r="M49" s="409"/>
      <c r="N49" s="409"/>
    </row>
    <row r="50" spans="1:14" ht="15" customHeight="1">
      <c r="A50" s="409" t="s">
        <v>183</v>
      </c>
      <c r="B50" s="409"/>
      <c r="C50" s="409"/>
      <c r="D50" s="409" t="s">
        <v>184</v>
      </c>
      <c r="E50" s="409"/>
      <c r="F50" s="409"/>
      <c r="G50" s="409"/>
      <c r="H50" s="409"/>
      <c r="I50" s="409"/>
      <c r="J50" s="409"/>
      <c r="K50" s="409"/>
      <c r="L50" s="409"/>
      <c r="M50" s="409"/>
      <c r="N50" s="409"/>
    </row>
    <row r="51" spans="1:14">
      <c r="A51" s="409"/>
      <c r="B51" s="409"/>
      <c r="C51" s="409"/>
      <c r="D51" s="409"/>
      <c r="E51" s="409"/>
      <c r="F51" s="409"/>
      <c r="G51" s="409"/>
      <c r="H51" s="409"/>
      <c r="I51" s="409"/>
      <c r="J51" s="409"/>
      <c r="K51" s="409"/>
      <c r="L51" s="409"/>
      <c r="M51" s="409"/>
      <c r="N51" s="409"/>
    </row>
    <row r="52" spans="1:14">
      <c r="A52" s="409"/>
      <c r="B52" s="409"/>
      <c r="C52" s="409"/>
      <c r="D52" s="409"/>
      <c r="E52" s="409"/>
      <c r="F52" s="409"/>
      <c r="G52" s="409"/>
      <c r="H52" s="409"/>
      <c r="I52" s="409"/>
      <c r="J52" s="409"/>
      <c r="K52" s="409"/>
      <c r="L52" s="409"/>
      <c r="M52" s="409"/>
      <c r="N52" s="409"/>
    </row>
    <row r="53" spans="1:14" ht="15" customHeight="1">
      <c r="A53" s="414" t="s">
        <v>185</v>
      </c>
      <c r="B53" s="414"/>
      <c r="C53" s="414"/>
      <c r="D53" s="409" t="s">
        <v>186</v>
      </c>
      <c r="E53" s="409"/>
      <c r="F53" s="409"/>
      <c r="G53" s="409"/>
      <c r="H53" s="409"/>
      <c r="I53" s="409"/>
      <c r="J53" s="409"/>
      <c r="K53" s="409"/>
      <c r="L53" s="409"/>
      <c r="M53" s="409"/>
      <c r="N53" s="409"/>
    </row>
    <row r="54" spans="1:14">
      <c r="A54" s="414"/>
      <c r="B54" s="414"/>
      <c r="C54" s="414"/>
      <c r="D54" s="409"/>
      <c r="E54" s="409"/>
      <c r="F54" s="409"/>
      <c r="G54" s="409"/>
      <c r="H54" s="409"/>
      <c r="I54" s="409"/>
      <c r="J54" s="409"/>
      <c r="K54" s="409"/>
      <c r="L54" s="409"/>
      <c r="M54" s="409"/>
      <c r="N54" s="409"/>
    </row>
    <row r="55" spans="1:14">
      <c r="A55" s="414" t="s">
        <v>185</v>
      </c>
      <c r="B55" s="414"/>
      <c r="C55" s="414"/>
      <c r="D55" s="409" t="s">
        <v>187</v>
      </c>
      <c r="E55" s="409"/>
      <c r="F55" s="409"/>
      <c r="G55" s="409"/>
      <c r="H55" s="409"/>
      <c r="I55" s="409"/>
      <c r="J55" s="409"/>
      <c r="K55" s="409"/>
      <c r="L55" s="409"/>
      <c r="M55" s="409"/>
      <c r="N55" s="409"/>
    </row>
    <row r="56" spans="1:14">
      <c r="A56" s="414"/>
      <c r="B56" s="414"/>
      <c r="C56" s="414"/>
      <c r="D56" s="409"/>
      <c r="E56" s="409"/>
      <c r="F56" s="409"/>
      <c r="G56" s="409"/>
      <c r="H56" s="409"/>
      <c r="I56" s="409"/>
      <c r="J56" s="409"/>
      <c r="K56" s="409"/>
      <c r="L56" s="409"/>
      <c r="M56" s="409"/>
      <c r="N56" s="409"/>
    </row>
    <row r="57" spans="1:14">
      <c r="A57" s="415" t="s">
        <v>188</v>
      </c>
      <c r="B57" s="415"/>
      <c r="C57" s="415"/>
      <c r="D57" s="409" t="s">
        <v>189</v>
      </c>
      <c r="E57" s="409"/>
      <c r="F57" s="409"/>
      <c r="G57" s="409"/>
      <c r="H57" s="409"/>
      <c r="I57" s="409"/>
      <c r="J57" s="409"/>
      <c r="K57" s="409"/>
      <c r="L57" s="409"/>
      <c r="M57" s="409"/>
      <c r="N57" s="409"/>
    </row>
    <row r="58" spans="1:14">
      <c r="A58" s="410"/>
      <c r="B58" s="410"/>
      <c r="C58" s="410"/>
      <c r="D58" s="409" t="s">
        <v>190</v>
      </c>
      <c r="E58" s="409"/>
      <c r="F58" s="409"/>
      <c r="G58" s="409"/>
      <c r="H58" s="409"/>
      <c r="I58" s="409"/>
      <c r="J58" s="409"/>
      <c r="K58" s="409"/>
      <c r="L58" s="409"/>
      <c r="M58" s="409"/>
      <c r="N58" s="409"/>
    </row>
    <row r="59" spans="1:14">
      <c r="A59" s="416"/>
      <c r="B59" s="416"/>
      <c r="C59" s="416"/>
      <c r="D59" s="416"/>
      <c r="E59" s="416"/>
      <c r="F59" s="416"/>
      <c r="G59" s="416"/>
      <c r="H59" s="416"/>
      <c r="I59" s="416"/>
      <c r="J59" s="416"/>
      <c r="K59" s="416"/>
      <c r="L59" s="416"/>
      <c r="M59" s="416"/>
      <c r="N59" s="416"/>
    </row>
    <row r="60" spans="1:14">
      <c r="A60" s="409" t="s">
        <v>191</v>
      </c>
      <c r="B60" s="409"/>
      <c r="C60" s="409"/>
      <c r="D60" s="409" t="s">
        <v>192</v>
      </c>
      <c r="E60" s="409"/>
      <c r="F60" s="409"/>
      <c r="G60" s="409"/>
      <c r="H60" s="409"/>
      <c r="I60" s="409"/>
      <c r="J60" s="409"/>
      <c r="K60" s="409"/>
      <c r="L60" s="409"/>
      <c r="M60" s="409"/>
      <c r="N60" s="409"/>
    </row>
    <row r="61" spans="1:14">
      <c r="A61" s="409"/>
      <c r="B61" s="409"/>
      <c r="C61" s="409"/>
      <c r="D61" s="409"/>
      <c r="E61" s="409"/>
      <c r="F61" s="409"/>
      <c r="G61" s="409"/>
      <c r="H61" s="409"/>
      <c r="I61" s="409"/>
      <c r="J61" s="409"/>
      <c r="K61" s="409"/>
      <c r="L61" s="409"/>
      <c r="M61" s="409"/>
      <c r="N61" s="409"/>
    </row>
    <row r="62" spans="1:14">
      <c r="A62" s="409"/>
      <c r="B62" s="409"/>
      <c r="C62" s="409"/>
      <c r="D62" s="409"/>
      <c r="E62" s="409"/>
      <c r="F62" s="409"/>
      <c r="G62" s="409"/>
      <c r="H62" s="409"/>
      <c r="I62" s="409"/>
      <c r="J62" s="409"/>
      <c r="K62" s="409"/>
      <c r="L62" s="409"/>
      <c r="M62" s="409"/>
      <c r="N62" s="409"/>
    </row>
    <row r="63" spans="1:14" ht="15" customHeight="1">
      <c r="A63" s="160"/>
      <c r="B63" s="160"/>
      <c r="C63" s="160"/>
      <c r="D63" s="409" t="s">
        <v>193</v>
      </c>
      <c r="E63" s="409"/>
      <c r="F63" s="409"/>
      <c r="G63" s="409"/>
      <c r="H63" s="409"/>
      <c r="I63" s="409"/>
      <c r="J63" s="409"/>
      <c r="K63" s="409"/>
      <c r="L63" s="409"/>
      <c r="M63" s="409"/>
      <c r="N63" s="409"/>
    </row>
    <row r="64" spans="1:14">
      <c r="A64" s="160"/>
      <c r="B64" s="160"/>
      <c r="C64" s="160"/>
      <c r="D64" s="409"/>
      <c r="E64" s="409"/>
      <c r="F64" s="409"/>
      <c r="G64" s="409"/>
      <c r="H64" s="409"/>
      <c r="I64" s="409"/>
      <c r="J64" s="409"/>
      <c r="K64" s="409"/>
      <c r="L64" s="409"/>
      <c r="M64" s="409"/>
      <c r="N64" s="409"/>
    </row>
    <row r="65" spans="1:14">
      <c r="A65" s="161"/>
      <c r="B65" s="161"/>
      <c r="C65" s="161"/>
      <c r="D65" s="409"/>
      <c r="E65" s="409"/>
      <c r="F65" s="409"/>
      <c r="G65" s="409"/>
      <c r="H65" s="409"/>
      <c r="I65" s="409"/>
      <c r="J65" s="409"/>
      <c r="K65" s="409"/>
      <c r="L65" s="409"/>
      <c r="M65" s="409"/>
      <c r="N65" s="409"/>
    </row>
    <row r="66" spans="1:14">
      <c r="A66" s="409"/>
      <c r="B66" s="409"/>
      <c r="C66" s="409"/>
      <c r="D66" s="410"/>
      <c r="E66" s="410"/>
      <c r="F66" s="410"/>
      <c r="G66" s="410"/>
      <c r="H66" s="410"/>
      <c r="I66" s="410"/>
      <c r="J66" s="410"/>
      <c r="K66" s="410"/>
      <c r="L66" s="410"/>
      <c r="M66" s="410"/>
      <c r="N66" s="410"/>
    </row>
    <row r="67" spans="1:14" ht="15" customHeight="1">
      <c r="A67" s="409" t="s">
        <v>194</v>
      </c>
      <c r="B67" s="409"/>
      <c r="C67" s="409"/>
      <c r="D67" s="412" t="s">
        <v>195</v>
      </c>
      <c r="E67" s="412"/>
      <c r="F67" s="412"/>
      <c r="G67" s="412"/>
      <c r="H67" s="412"/>
      <c r="I67" s="412"/>
      <c r="J67" s="412"/>
      <c r="K67" s="412"/>
      <c r="L67" s="412"/>
      <c r="M67" s="412"/>
      <c r="N67" s="412"/>
    </row>
    <row r="68" spans="1:14">
      <c r="A68" s="410"/>
      <c r="B68" s="410"/>
      <c r="C68" s="410"/>
      <c r="D68" s="412"/>
      <c r="E68" s="412"/>
      <c r="F68" s="412"/>
      <c r="G68" s="412"/>
      <c r="H68" s="412"/>
      <c r="I68" s="412"/>
      <c r="J68" s="412"/>
      <c r="K68" s="412"/>
      <c r="L68" s="412"/>
      <c r="M68" s="412"/>
      <c r="N68" s="412"/>
    </row>
    <row r="69" spans="1:14">
      <c r="A69" s="410"/>
      <c r="B69" s="410"/>
      <c r="C69" s="410"/>
      <c r="D69" s="412"/>
      <c r="E69" s="412"/>
      <c r="F69" s="412"/>
      <c r="G69" s="412"/>
      <c r="H69" s="412"/>
      <c r="I69" s="412"/>
      <c r="J69" s="412"/>
      <c r="K69" s="412"/>
      <c r="L69" s="412"/>
      <c r="M69" s="412"/>
      <c r="N69" s="412"/>
    </row>
    <row r="70" spans="1:14">
      <c r="A70" s="410"/>
      <c r="B70" s="410"/>
      <c r="C70" s="410"/>
      <c r="D70" s="412" t="s">
        <v>196</v>
      </c>
      <c r="E70" s="412"/>
      <c r="F70" s="412"/>
      <c r="G70" s="412"/>
      <c r="H70" s="412"/>
      <c r="I70" s="412"/>
      <c r="J70" s="412"/>
      <c r="K70" s="412"/>
      <c r="L70" s="412"/>
      <c r="M70" s="412"/>
      <c r="N70" s="412"/>
    </row>
    <row r="71" spans="1:14">
      <c r="A71" s="410"/>
      <c r="B71" s="410"/>
      <c r="C71" s="410"/>
      <c r="D71" s="412"/>
      <c r="E71" s="412"/>
      <c r="F71" s="412"/>
      <c r="G71" s="412"/>
      <c r="H71" s="412"/>
      <c r="I71" s="412"/>
      <c r="J71" s="412"/>
      <c r="K71" s="412"/>
      <c r="L71" s="412"/>
      <c r="M71" s="412"/>
      <c r="N71" s="412"/>
    </row>
    <row r="72" spans="1:14">
      <c r="A72" s="410"/>
      <c r="B72" s="410"/>
      <c r="C72" s="410"/>
      <c r="D72" s="409" t="s">
        <v>197</v>
      </c>
      <c r="E72" s="409"/>
      <c r="F72" s="409"/>
      <c r="G72" s="409"/>
      <c r="H72" s="409"/>
      <c r="I72" s="409"/>
      <c r="J72" s="409"/>
      <c r="K72" s="409"/>
      <c r="L72" s="409"/>
      <c r="M72" s="409"/>
      <c r="N72" s="409"/>
    </row>
    <row r="73" spans="1:14">
      <c r="A73" s="410"/>
      <c r="B73" s="410"/>
      <c r="C73" s="410"/>
      <c r="D73" s="409"/>
      <c r="E73" s="409"/>
      <c r="F73" s="409"/>
      <c r="G73" s="409"/>
      <c r="H73" s="409"/>
      <c r="I73" s="409"/>
      <c r="J73" s="409"/>
      <c r="K73" s="409"/>
      <c r="L73" s="409"/>
      <c r="M73" s="409"/>
      <c r="N73" s="409"/>
    </row>
    <row r="74" spans="1:14" ht="15" customHeight="1">
      <c r="A74" s="410"/>
      <c r="B74" s="410"/>
      <c r="C74" s="410"/>
      <c r="D74" s="409" t="s">
        <v>198</v>
      </c>
      <c r="E74" s="409"/>
      <c r="F74" s="409"/>
      <c r="G74" s="409"/>
      <c r="H74" s="409"/>
      <c r="I74" s="409"/>
      <c r="J74" s="409"/>
      <c r="K74" s="409"/>
      <c r="L74" s="409"/>
      <c r="M74" s="409"/>
      <c r="N74" s="409"/>
    </row>
    <row r="75" spans="1:14">
      <c r="A75" s="410"/>
      <c r="B75" s="410"/>
      <c r="C75" s="410"/>
      <c r="D75" s="409"/>
      <c r="E75" s="409"/>
      <c r="F75" s="409"/>
      <c r="G75" s="409"/>
      <c r="H75" s="409"/>
      <c r="I75" s="409"/>
      <c r="J75" s="409"/>
      <c r="K75" s="409"/>
      <c r="L75" s="409"/>
      <c r="M75" s="409"/>
      <c r="N75" s="409"/>
    </row>
    <row r="76" spans="1:14">
      <c r="A76" s="410"/>
      <c r="B76" s="410"/>
      <c r="C76" s="410"/>
      <c r="D76" s="412" t="s">
        <v>199</v>
      </c>
      <c r="E76" s="412"/>
      <c r="F76" s="412"/>
      <c r="G76" s="412"/>
      <c r="H76" s="412"/>
      <c r="I76" s="412"/>
      <c r="J76" s="412"/>
      <c r="K76" s="412"/>
      <c r="L76" s="412"/>
      <c r="M76" s="412"/>
      <c r="N76" s="412"/>
    </row>
    <row r="77" spans="1:14">
      <c r="A77" s="410"/>
      <c r="B77" s="410"/>
      <c r="C77" s="410"/>
      <c r="D77" s="412"/>
      <c r="E77" s="412"/>
      <c r="F77" s="412"/>
      <c r="G77" s="412"/>
      <c r="H77" s="412"/>
      <c r="I77" s="412"/>
      <c r="J77" s="412"/>
      <c r="K77" s="412"/>
      <c r="L77" s="412"/>
      <c r="M77" s="412"/>
      <c r="N77" s="412"/>
    </row>
    <row r="78" spans="1:14">
      <c r="A78" s="410"/>
      <c r="B78" s="410"/>
      <c r="C78" s="410"/>
      <c r="D78" s="412"/>
      <c r="E78" s="412"/>
      <c r="F78" s="412"/>
      <c r="G78" s="412"/>
      <c r="H78" s="412"/>
      <c r="I78" s="412"/>
      <c r="J78" s="412"/>
      <c r="K78" s="412"/>
      <c r="L78" s="412"/>
      <c r="M78" s="412"/>
      <c r="N78" s="412"/>
    </row>
    <row r="79" spans="1:14">
      <c r="A79" s="410"/>
      <c r="B79" s="410"/>
      <c r="C79" s="410"/>
      <c r="D79" s="412"/>
      <c r="E79" s="412"/>
      <c r="F79" s="412"/>
      <c r="G79" s="412"/>
      <c r="H79" s="412"/>
      <c r="I79" s="412"/>
      <c r="J79" s="412"/>
      <c r="K79" s="412"/>
      <c r="L79" s="412"/>
      <c r="M79" s="412"/>
      <c r="N79" s="412"/>
    </row>
    <row r="80" spans="1:14">
      <c r="A80" s="410"/>
      <c r="B80" s="410"/>
      <c r="C80" s="410"/>
      <c r="D80" s="412"/>
      <c r="E80" s="412"/>
      <c r="F80" s="412"/>
      <c r="G80" s="412"/>
      <c r="H80" s="412"/>
      <c r="I80" s="412"/>
      <c r="J80" s="412"/>
      <c r="K80" s="412"/>
      <c r="L80" s="412"/>
      <c r="M80" s="412"/>
      <c r="N80" s="412"/>
    </row>
    <row r="81" spans="1:14">
      <c r="A81" s="408"/>
      <c r="B81" s="408"/>
      <c r="C81" s="408"/>
      <c r="D81" s="408"/>
      <c r="E81" s="408"/>
      <c r="F81" s="408"/>
      <c r="G81" s="408"/>
      <c r="H81" s="408"/>
      <c r="I81" s="408"/>
      <c r="J81" s="408"/>
      <c r="K81" s="408"/>
      <c r="L81" s="408"/>
      <c r="M81" s="408"/>
      <c r="N81" s="408"/>
    </row>
    <row r="82" spans="1:14">
      <c r="A82" s="409" t="s">
        <v>200</v>
      </c>
      <c r="B82" s="409"/>
      <c r="C82" s="409"/>
      <c r="D82" s="412" t="s">
        <v>201</v>
      </c>
      <c r="E82" s="412"/>
      <c r="F82" s="412"/>
      <c r="G82" s="412"/>
      <c r="H82" s="412"/>
      <c r="I82" s="412"/>
      <c r="J82" s="412"/>
      <c r="K82" s="412"/>
      <c r="L82" s="412"/>
      <c r="M82" s="412"/>
      <c r="N82" s="412"/>
    </row>
    <row r="83" spans="1:14" ht="15" customHeight="1">
      <c r="A83" s="410"/>
      <c r="B83" s="410"/>
      <c r="C83" s="410"/>
      <c r="D83" s="412" t="s">
        <v>202</v>
      </c>
      <c r="E83" s="412"/>
      <c r="F83" s="412"/>
      <c r="G83" s="412"/>
      <c r="H83" s="412"/>
      <c r="I83" s="412"/>
      <c r="J83" s="412"/>
      <c r="K83" s="412"/>
      <c r="L83" s="412"/>
      <c r="M83" s="412"/>
      <c r="N83" s="412"/>
    </row>
    <row r="84" spans="1:14">
      <c r="A84" s="410"/>
      <c r="B84" s="410"/>
      <c r="C84" s="410"/>
      <c r="D84" s="412"/>
      <c r="E84" s="412"/>
      <c r="F84" s="412"/>
      <c r="G84" s="412"/>
      <c r="H84" s="412"/>
      <c r="I84" s="412"/>
      <c r="J84" s="412"/>
      <c r="K84" s="412"/>
      <c r="L84" s="412"/>
      <c r="M84" s="412"/>
      <c r="N84" s="412"/>
    </row>
    <row r="85" spans="1:14">
      <c r="A85" s="410"/>
      <c r="B85" s="410"/>
      <c r="C85" s="410"/>
      <c r="D85" s="412"/>
      <c r="E85" s="412"/>
      <c r="F85" s="412"/>
      <c r="G85" s="412"/>
      <c r="H85" s="412"/>
      <c r="I85" s="412"/>
      <c r="J85" s="412"/>
      <c r="K85" s="412"/>
      <c r="L85" s="412"/>
      <c r="M85" s="412"/>
      <c r="N85" s="412"/>
    </row>
    <row r="86" spans="1:14">
      <c r="A86" s="410"/>
      <c r="B86" s="410"/>
      <c r="C86" s="410"/>
      <c r="D86" s="412" t="s">
        <v>203</v>
      </c>
      <c r="E86" s="412"/>
      <c r="F86" s="412"/>
      <c r="G86" s="412"/>
      <c r="H86" s="412"/>
      <c r="I86" s="412"/>
      <c r="J86" s="412"/>
      <c r="K86" s="412"/>
      <c r="L86" s="412"/>
      <c r="M86" s="412"/>
      <c r="N86" s="412"/>
    </row>
    <row r="87" spans="1:14">
      <c r="A87" s="410"/>
      <c r="B87" s="410"/>
      <c r="C87" s="410"/>
      <c r="D87" s="412" t="s">
        <v>204</v>
      </c>
      <c r="E87" s="412"/>
      <c r="F87" s="412"/>
      <c r="G87" s="412"/>
      <c r="H87" s="412"/>
      <c r="I87" s="412"/>
      <c r="J87" s="412"/>
      <c r="K87" s="412"/>
      <c r="L87" s="412"/>
      <c r="M87" s="412"/>
      <c r="N87" s="412"/>
    </row>
    <row r="88" spans="1:14" ht="15" customHeight="1">
      <c r="A88" s="410"/>
      <c r="B88" s="410"/>
      <c r="C88" s="410"/>
      <c r="D88" s="412" t="s">
        <v>205</v>
      </c>
      <c r="E88" s="412"/>
      <c r="F88" s="412"/>
      <c r="G88" s="412"/>
      <c r="H88" s="412"/>
      <c r="I88" s="412"/>
      <c r="J88" s="412"/>
      <c r="K88" s="412"/>
      <c r="L88" s="412"/>
      <c r="M88" s="412"/>
      <c r="N88" s="412"/>
    </row>
    <row r="89" spans="1:14">
      <c r="A89" s="410"/>
      <c r="B89" s="410"/>
      <c r="C89" s="410"/>
      <c r="D89" s="412"/>
      <c r="E89" s="412"/>
      <c r="F89" s="412"/>
      <c r="G89" s="412"/>
      <c r="H89" s="412"/>
      <c r="I89" s="412"/>
      <c r="J89" s="412"/>
      <c r="K89" s="412"/>
      <c r="L89" s="412"/>
      <c r="M89" s="412"/>
      <c r="N89" s="412"/>
    </row>
    <row r="90" spans="1:14" ht="15" customHeight="1">
      <c r="A90" s="410"/>
      <c r="B90" s="410"/>
      <c r="C90" s="410"/>
      <c r="D90" s="412" t="s">
        <v>206</v>
      </c>
      <c r="E90" s="412"/>
      <c r="F90" s="412"/>
      <c r="G90" s="412"/>
      <c r="H90" s="412"/>
      <c r="I90" s="412"/>
      <c r="J90" s="412"/>
      <c r="K90" s="412"/>
      <c r="L90" s="412"/>
      <c r="M90" s="412"/>
      <c r="N90" s="412"/>
    </row>
    <row r="91" spans="1:14">
      <c r="A91" s="410"/>
      <c r="B91" s="410"/>
      <c r="C91" s="410"/>
      <c r="D91" s="412"/>
      <c r="E91" s="412"/>
      <c r="F91" s="412"/>
      <c r="G91" s="412"/>
      <c r="H91" s="412"/>
      <c r="I91" s="412"/>
      <c r="J91" s="412"/>
      <c r="K91" s="412"/>
      <c r="L91" s="412"/>
      <c r="M91" s="412"/>
      <c r="N91" s="412"/>
    </row>
    <row r="92" spans="1:14">
      <c r="A92" s="408"/>
      <c r="B92" s="408"/>
      <c r="C92" s="408"/>
      <c r="D92" s="408"/>
      <c r="E92" s="408"/>
      <c r="F92" s="408"/>
      <c r="G92" s="408"/>
      <c r="H92" s="408"/>
      <c r="I92" s="408"/>
      <c r="J92" s="408"/>
      <c r="K92" s="408"/>
      <c r="L92" s="408"/>
      <c r="M92" s="408"/>
      <c r="N92" s="408"/>
    </row>
    <row r="93" spans="1:14" ht="15" customHeight="1">
      <c r="A93" s="409" t="s">
        <v>207</v>
      </c>
      <c r="B93" s="409"/>
      <c r="C93" s="409"/>
      <c r="D93" s="412" t="s">
        <v>208</v>
      </c>
      <c r="E93" s="412"/>
      <c r="F93" s="412"/>
      <c r="G93" s="412"/>
      <c r="H93" s="412"/>
      <c r="I93" s="412"/>
      <c r="J93" s="412"/>
      <c r="K93" s="412"/>
      <c r="L93" s="412"/>
      <c r="M93" s="412"/>
      <c r="N93" s="412"/>
    </row>
    <row r="94" spans="1:14">
      <c r="A94" s="98"/>
      <c r="B94" s="98"/>
      <c r="C94" s="98"/>
      <c r="D94" s="412"/>
      <c r="E94" s="412"/>
      <c r="F94" s="412"/>
      <c r="G94" s="412"/>
      <c r="H94" s="412"/>
      <c r="I94" s="412"/>
      <c r="J94" s="412"/>
      <c r="K94" s="412"/>
      <c r="L94" s="412"/>
      <c r="M94" s="412"/>
      <c r="N94" s="412"/>
    </row>
    <row r="95" spans="1:14">
      <c r="A95" s="98"/>
      <c r="B95" s="98"/>
      <c r="C95" s="98"/>
      <c r="D95" s="412"/>
      <c r="E95" s="412"/>
      <c r="F95" s="412"/>
      <c r="G95" s="412"/>
      <c r="H95" s="412"/>
      <c r="I95" s="412"/>
      <c r="J95" s="412"/>
      <c r="K95" s="412"/>
      <c r="L95" s="412"/>
      <c r="M95" s="412"/>
      <c r="N95" s="412"/>
    </row>
    <row r="96" spans="1:14">
      <c r="A96" s="98"/>
      <c r="B96" s="98"/>
      <c r="C96" s="98"/>
      <c r="D96" s="418" t="s">
        <v>209</v>
      </c>
      <c r="E96" s="418"/>
      <c r="F96" s="418"/>
      <c r="G96" s="418"/>
      <c r="H96" s="418"/>
      <c r="I96" s="418"/>
      <c r="J96" s="418"/>
      <c r="K96" s="418"/>
      <c r="L96" s="418"/>
      <c r="M96" s="418"/>
      <c r="N96" s="418"/>
    </row>
    <row r="97" spans="1:14">
      <c r="A97" s="98"/>
      <c r="B97" s="98"/>
      <c r="C97" s="98"/>
      <c r="D97" s="412" t="s">
        <v>210</v>
      </c>
      <c r="E97" s="412"/>
      <c r="F97" s="412"/>
      <c r="G97" s="412"/>
      <c r="H97" s="412"/>
      <c r="I97" s="412"/>
      <c r="J97" s="412"/>
      <c r="K97" s="412"/>
      <c r="L97" s="412"/>
      <c r="M97" s="412"/>
      <c r="N97" s="412"/>
    </row>
    <row r="98" spans="1:14">
      <c r="A98" s="98"/>
      <c r="B98" s="98"/>
      <c r="C98" s="98"/>
      <c r="D98" s="412"/>
      <c r="E98" s="412"/>
      <c r="F98" s="412"/>
      <c r="G98" s="412"/>
      <c r="H98" s="412"/>
      <c r="I98" s="412"/>
      <c r="J98" s="412"/>
      <c r="K98" s="412"/>
      <c r="L98" s="412"/>
      <c r="M98" s="412"/>
      <c r="N98" s="412"/>
    </row>
    <row r="99" spans="1:14">
      <c r="A99" s="98"/>
      <c r="B99" s="98"/>
      <c r="C99" s="98"/>
      <c r="D99" s="412"/>
      <c r="E99" s="412"/>
      <c r="F99" s="412"/>
      <c r="G99" s="412"/>
      <c r="H99" s="412"/>
      <c r="I99" s="412"/>
      <c r="J99" s="412"/>
      <c r="K99" s="412"/>
      <c r="L99" s="412"/>
      <c r="M99" s="412"/>
      <c r="N99" s="412"/>
    </row>
    <row r="100" spans="1:14">
      <c r="A100" s="98"/>
      <c r="B100" s="98"/>
      <c r="C100" s="98"/>
      <c r="D100" s="412"/>
      <c r="E100" s="412"/>
      <c r="F100" s="412"/>
      <c r="G100" s="412"/>
      <c r="H100" s="412"/>
      <c r="I100" s="412"/>
      <c r="J100" s="412"/>
      <c r="K100" s="412"/>
      <c r="L100" s="412"/>
      <c r="M100" s="412"/>
      <c r="N100" s="412"/>
    </row>
    <row r="101" spans="1:14">
      <c r="A101" s="98"/>
      <c r="B101" s="98"/>
      <c r="C101" s="98"/>
      <c r="D101" s="412"/>
      <c r="E101" s="412"/>
      <c r="F101" s="412"/>
      <c r="G101" s="412"/>
      <c r="H101" s="412"/>
      <c r="I101" s="412"/>
      <c r="J101" s="412"/>
      <c r="K101" s="412"/>
      <c r="L101" s="412"/>
      <c r="M101" s="412"/>
      <c r="N101" s="412"/>
    </row>
    <row r="102" spans="1:14">
      <c r="A102" s="98"/>
      <c r="B102" s="98"/>
      <c r="C102" s="98"/>
      <c r="D102" s="412"/>
      <c r="E102" s="412"/>
      <c r="F102" s="412"/>
      <c r="G102" s="412"/>
      <c r="H102" s="412"/>
      <c r="I102" s="412"/>
      <c r="J102" s="412"/>
      <c r="K102" s="412"/>
      <c r="L102" s="412"/>
      <c r="M102" s="412"/>
      <c r="N102" s="412"/>
    </row>
    <row r="103" spans="1:14">
      <c r="A103" s="98"/>
      <c r="B103" s="98"/>
      <c r="C103" s="98"/>
      <c r="D103" s="412" t="s">
        <v>211</v>
      </c>
      <c r="E103" s="412"/>
      <c r="F103" s="412"/>
      <c r="G103" s="412"/>
      <c r="H103" s="412"/>
      <c r="I103" s="412"/>
      <c r="J103" s="412"/>
      <c r="K103" s="412"/>
      <c r="L103" s="412"/>
      <c r="M103" s="412"/>
      <c r="N103" s="412"/>
    </row>
    <row r="104" spans="1:14">
      <c r="A104" s="98"/>
      <c r="B104" s="98"/>
      <c r="C104" s="98"/>
      <c r="D104" s="412"/>
      <c r="E104" s="412"/>
      <c r="F104" s="412"/>
      <c r="G104" s="412"/>
      <c r="H104" s="412"/>
      <c r="I104" s="412"/>
      <c r="J104" s="412"/>
      <c r="K104" s="412"/>
      <c r="L104" s="412"/>
      <c r="M104" s="412"/>
      <c r="N104" s="412"/>
    </row>
    <row r="105" spans="1:14">
      <c r="A105" s="98"/>
      <c r="B105" s="98"/>
      <c r="C105" s="98"/>
      <c r="D105" s="408"/>
      <c r="E105" s="408"/>
      <c r="F105" s="408"/>
      <c r="G105" s="408"/>
      <c r="H105" s="408"/>
      <c r="I105" s="408"/>
      <c r="J105" s="408"/>
      <c r="K105" s="408"/>
      <c r="L105" s="408"/>
      <c r="M105" s="408"/>
      <c r="N105" s="408"/>
    </row>
    <row r="106" spans="1:14" ht="15" customHeight="1">
      <c r="A106" s="409" t="s">
        <v>212</v>
      </c>
      <c r="B106" s="409"/>
      <c r="C106" s="409"/>
      <c r="D106" s="412" t="s">
        <v>213</v>
      </c>
      <c r="E106" s="412"/>
      <c r="F106" s="412"/>
      <c r="G106" s="412"/>
      <c r="H106" s="412"/>
      <c r="I106" s="412"/>
      <c r="J106" s="412"/>
      <c r="K106" s="412"/>
      <c r="L106" s="412"/>
      <c r="M106" s="412"/>
      <c r="N106" s="412"/>
    </row>
    <row r="107" spans="1:14">
      <c r="A107" s="98"/>
      <c r="B107" s="98"/>
      <c r="C107" s="98"/>
      <c r="D107" s="412"/>
      <c r="E107" s="412"/>
      <c r="F107" s="412"/>
      <c r="G107" s="412"/>
      <c r="H107" s="412"/>
      <c r="I107" s="412"/>
      <c r="J107" s="412"/>
      <c r="K107" s="412"/>
      <c r="L107" s="412"/>
      <c r="M107" s="412"/>
      <c r="N107" s="412"/>
    </row>
    <row r="108" spans="1:14">
      <c r="A108" s="98"/>
      <c r="B108" s="98"/>
      <c r="C108" s="98"/>
      <c r="D108" s="417" t="s">
        <v>214</v>
      </c>
      <c r="E108" s="417"/>
      <c r="F108" s="417"/>
      <c r="G108" s="417"/>
      <c r="H108" s="417"/>
      <c r="I108" s="417"/>
      <c r="J108" s="417"/>
      <c r="K108" s="417"/>
      <c r="L108" s="417"/>
      <c r="M108" s="417"/>
      <c r="N108" s="417"/>
    </row>
    <row r="109" spans="1:14" ht="15" customHeight="1">
      <c r="A109" s="98"/>
      <c r="B109" s="98"/>
      <c r="C109" s="98"/>
      <c r="D109" s="412" t="s">
        <v>215</v>
      </c>
      <c r="E109" s="412"/>
      <c r="F109" s="412"/>
      <c r="G109" s="412"/>
      <c r="H109" s="412"/>
      <c r="I109" s="412"/>
      <c r="J109" s="412"/>
      <c r="K109" s="412"/>
      <c r="L109" s="412"/>
      <c r="M109" s="412"/>
      <c r="N109" s="412"/>
    </row>
    <row r="110" spans="1:14">
      <c r="A110" s="98"/>
      <c r="B110" s="98"/>
      <c r="C110" s="98"/>
      <c r="D110" s="412"/>
      <c r="E110" s="412"/>
      <c r="F110" s="412"/>
      <c r="G110" s="412"/>
      <c r="H110" s="412"/>
      <c r="I110" s="412"/>
      <c r="J110" s="412"/>
      <c r="K110" s="412"/>
      <c r="L110" s="412"/>
      <c r="M110" s="412"/>
      <c r="N110" s="412"/>
    </row>
    <row r="111" spans="1:14">
      <c r="A111" s="98"/>
      <c r="B111" s="98"/>
      <c r="C111" s="98"/>
      <c r="D111" s="412"/>
      <c r="E111" s="412"/>
      <c r="F111" s="412"/>
      <c r="G111" s="412"/>
      <c r="H111" s="412"/>
      <c r="I111" s="412"/>
      <c r="J111" s="412"/>
      <c r="K111" s="412"/>
      <c r="L111" s="412"/>
      <c r="M111" s="412"/>
      <c r="N111" s="412"/>
    </row>
    <row r="112" spans="1:14">
      <c r="A112" s="98"/>
      <c r="B112" s="98"/>
      <c r="C112" s="98"/>
      <c r="D112" s="412"/>
      <c r="E112" s="412"/>
      <c r="F112" s="412"/>
      <c r="G112" s="412"/>
      <c r="H112" s="412"/>
      <c r="I112" s="412"/>
      <c r="J112" s="412"/>
      <c r="K112" s="412"/>
      <c r="L112" s="412"/>
      <c r="M112" s="412"/>
      <c r="N112" s="412"/>
    </row>
    <row r="113" spans="1:14">
      <c r="A113" s="98"/>
      <c r="B113" s="98"/>
      <c r="C113" s="98"/>
      <c r="D113" s="412"/>
      <c r="E113" s="412"/>
      <c r="F113" s="412"/>
      <c r="G113" s="412"/>
      <c r="H113" s="412"/>
      <c r="I113" s="412"/>
      <c r="J113" s="412"/>
      <c r="K113" s="412"/>
      <c r="L113" s="412"/>
      <c r="M113" s="412"/>
      <c r="N113" s="412"/>
    </row>
    <row r="114" spans="1:14">
      <c r="A114" s="98"/>
      <c r="B114" s="98"/>
      <c r="C114" s="98"/>
      <c r="D114" s="412"/>
      <c r="E114" s="412"/>
      <c r="F114" s="412"/>
      <c r="G114" s="412"/>
      <c r="H114" s="412"/>
      <c r="I114" s="412"/>
      <c r="J114" s="412"/>
      <c r="K114" s="412"/>
      <c r="L114" s="412"/>
      <c r="M114" s="412"/>
      <c r="N114" s="412"/>
    </row>
    <row r="115" spans="1:14">
      <c r="A115" s="98"/>
      <c r="B115" s="98"/>
      <c r="C115" s="98"/>
      <c r="D115" s="412"/>
      <c r="E115" s="412"/>
      <c r="F115" s="412"/>
      <c r="G115" s="412"/>
      <c r="H115" s="412"/>
      <c r="I115" s="412"/>
      <c r="J115" s="412"/>
      <c r="K115" s="412"/>
      <c r="L115" s="412"/>
      <c r="M115" s="412"/>
      <c r="N115" s="412"/>
    </row>
    <row r="116" spans="1:14" ht="15" customHeight="1">
      <c r="A116" s="98"/>
      <c r="B116" s="98"/>
      <c r="C116" s="98"/>
      <c r="D116" s="412" t="s">
        <v>216</v>
      </c>
      <c r="E116" s="412"/>
      <c r="F116" s="412"/>
      <c r="G116" s="412"/>
      <c r="H116" s="412"/>
      <c r="I116" s="412"/>
      <c r="J116" s="412"/>
      <c r="K116" s="412"/>
      <c r="L116" s="412"/>
      <c r="M116" s="412"/>
      <c r="N116" s="412"/>
    </row>
    <row r="117" spans="1:14">
      <c r="A117" s="98"/>
      <c r="B117" s="98"/>
      <c r="C117" s="98"/>
      <c r="D117" s="412"/>
      <c r="E117" s="412"/>
      <c r="F117" s="412"/>
      <c r="G117" s="412"/>
      <c r="H117" s="412"/>
      <c r="I117" s="412"/>
      <c r="J117" s="412"/>
      <c r="K117" s="412"/>
      <c r="L117" s="412"/>
      <c r="M117" s="412"/>
      <c r="N117" s="412"/>
    </row>
    <row r="118" spans="1:14">
      <c r="A118" s="98"/>
      <c r="B118" s="98"/>
      <c r="C118" s="98"/>
      <c r="D118" s="412"/>
      <c r="E118" s="412"/>
      <c r="F118" s="412"/>
      <c r="G118" s="412"/>
      <c r="H118" s="412"/>
      <c r="I118" s="412"/>
      <c r="J118" s="412"/>
      <c r="K118" s="412"/>
      <c r="L118" s="412"/>
      <c r="M118" s="412"/>
      <c r="N118" s="412"/>
    </row>
    <row r="119" spans="1:14">
      <c r="A119" s="408"/>
      <c r="B119" s="408"/>
      <c r="C119" s="408"/>
      <c r="D119" s="408"/>
      <c r="E119" s="408"/>
      <c r="F119" s="408"/>
      <c r="G119" s="408"/>
      <c r="H119" s="408"/>
      <c r="I119" s="408"/>
      <c r="J119" s="408"/>
      <c r="K119" s="408"/>
      <c r="L119" s="408"/>
      <c r="M119" s="408"/>
      <c r="N119" s="408"/>
    </row>
    <row r="120" spans="1:14">
      <c r="A120" s="409" t="s">
        <v>217</v>
      </c>
      <c r="B120" s="409"/>
      <c r="C120" s="409"/>
      <c r="D120" s="412" t="s">
        <v>218</v>
      </c>
      <c r="E120" s="412"/>
      <c r="F120" s="412"/>
      <c r="G120" s="412"/>
      <c r="H120" s="412"/>
      <c r="I120" s="412"/>
      <c r="J120" s="412"/>
      <c r="K120" s="412"/>
      <c r="L120" s="412"/>
      <c r="M120" s="412"/>
      <c r="N120" s="412"/>
    </row>
    <row r="121" spans="1:14">
      <c r="A121" s="98"/>
      <c r="B121" s="98"/>
      <c r="C121" s="98"/>
      <c r="D121" s="412"/>
      <c r="E121" s="412"/>
      <c r="F121" s="412"/>
      <c r="G121" s="412"/>
      <c r="H121" s="412"/>
      <c r="I121" s="412"/>
      <c r="J121" s="412"/>
      <c r="K121" s="412"/>
      <c r="L121" s="412"/>
      <c r="M121" s="412"/>
      <c r="N121" s="412"/>
    </row>
    <row r="122" spans="1:14">
      <c r="A122" s="98"/>
      <c r="B122" s="98"/>
      <c r="C122" s="98"/>
      <c r="D122" s="413" t="s">
        <v>219</v>
      </c>
      <c r="E122" s="413"/>
      <c r="F122" s="413"/>
      <c r="G122" s="413"/>
      <c r="H122" s="413"/>
      <c r="I122" s="413"/>
      <c r="J122" s="413"/>
      <c r="K122" s="413"/>
      <c r="L122" s="413"/>
      <c r="M122" s="413"/>
      <c r="N122" s="413"/>
    </row>
    <row r="123" spans="1:14">
      <c r="A123" s="408"/>
      <c r="B123" s="408"/>
      <c r="C123" s="408"/>
      <c r="D123" s="408"/>
      <c r="E123" s="408"/>
      <c r="F123" s="408"/>
      <c r="G123" s="408"/>
      <c r="H123" s="408"/>
      <c r="I123" s="408"/>
      <c r="J123" s="408"/>
      <c r="K123" s="408"/>
      <c r="L123" s="408"/>
      <c r="M123" s="408"/>
      <c r="N123" s="408"/>
    </row>
    <row r="124" spans="1:14" ht="15" customHeight="1">
      <c r="A124" s="409" t="s">
        <v>220</v>
      </c>
      <c r="B124" s="409"/>
      <c r="C124" s="409"/>
      <c r="D124" s="412" t="s">
        <v>221</v>
      </c>
      <c r="E124" s="412"/>
      <c r="F124" s="412"/>
      <c r="G124" s="412"/>
      <c r="H124" s="412"/>
      <c r="I124" s="412"/>
      <c r="J124" s="412"/>
      <c r="K124" s="412"/>
      <c r="L124" s="412"/>
      <c r="M124" s="412"/>
      <c r="N124" s="412"/>
    </row>
    <row r="125" spans="1:14">
      <c r="A125" s="98"/>
      <c r="B125" s="98"/>
      <c r="C125" s="98"/>
      <c r="D125" s="97"/>
      <c r="E125" s="97"/>
      <c r="F125" s="97"/>
      <c r="G125" s="97"/>
      <c r="H125" s="97"/>
      <c r="I125" s="97"/>
      <c r="J125" s="97"/>
      <c r="K125" s="97"/>
      <c r="L125" s="97"/>
      <c r="M125" s="97"/>
      <c r="N125" s="97"/>
    </row>
    <row r="126" spans="1:14" ht="15" customHeight="1">
      <c r="A126" s="409" t="s">
        <v>175</v>
      </c>
      <c r="B126" s="409"/>
      <c r="C126" s="409"/>
      <c r="D126" s="412" t="s">
        <v>222</v>
      </c>
      <c r="E126" s="412"/>
      <c r="F126" s="412"/>
      <c r="G126" s="412"/>
      <c r="H126" s="412"/>
      <c r="I126" s="412"/>
      <c r="J126" s="412"/>
      <c r="K126" s="412"/>
      <c r="L126" s="412"/>
      <c r="M126" s="412"/>
      <c r="N126" s="412"/>
    </row>
    <row r="127" spans="1:14">
      <c r="A127" s="408"/>
      <c r="B127" s="408"/>
      <c r="C127" s="408"/>
      <c r="D127" s="412"/>
      <c r="E127" s="412"/>
      <c r="F127" s="412"/>
      <c r="G127" s="412"/>
      <c r="H127" s="412"/>
      <c r="I127" s="412"/>
      <c r="J127" s="412"/>
      <c r="K127" s="412"/>
      <c r="L127" s="412"/>
      <c r="M127" s="412"/>
      <c r="N127" s="412"/>
    </row>
    <row r="128" spans="1:14">
      <c r="A128" s="408"/>
      <c r="B128" s="408"/>
      <c r="C128" s="408"/>
      <c r="D128" s="408"/>
      <c r="E128" s="408"/>
      <c r="F128" s="408"/>
      <c r="G128" s="408"/>
      <c r="H128" s="408"/>
      <c r="I128" s="408"/>
      <c r="J128" s="408"/>
      <c r="K128" s="408"/>
      <c r="L128" s="408"/>
      <c r="M128" s="408"/>
      <c r="N128" s="408"/>
    </row>
    <row r="129" spans="1:14">
      <c r="A129" s="419" t="s">
        <v>223</v>
      </c>
      <c r="B129" s="419"/>
      <c r="C129" s="419"/>
      <c r="D129" s="419"/>
      <c r="E129" s="419"/>
      <c r="F129" s="419"/>
      <c r="G129" s="419"/>
      <c r="H129" s="419"/>
      <c r="I129" s="419"/>
      <c r="J129" s="419"/>
      <c r="K129" s="419"/>
      <c r="L129" s="419"/>
      <c r="M129" s="419"/>
      <c r="N129" s="419"/>
    </row>
    <row r="130" spans="1:14">
      <c r="A130" s="419"/>
      <c r="B130" s="419"/>
      <c r="C130" s="419"/>
      <c r="D130" s="419"/>
      <c r="E130" s="419"/>
      <c r="F130" s="419"/>
      <c r="G130" s="419"/>
      <c r="H130" s="419"/>
      <c r="I130" s="419"/>
      <c r="J130" s="419"/>
      <c r="K130" s="419"/>
      <c r="L130" s="419"/>
      <c r="M130" s="419"/>
      <c r="N130" s="419"/>
    </row>
    <row r="131" spans="1:14">
      <c r="A131" s="419"/>
      <c r="B131" s="419"/>
      <c r="C131" s="419"/>
      <c r="D131" s="419"/>
      <c r="E131" s="419"/>
      <c r="F131" s="419"/>
      <c r="G131" s="419"/>
      <c r="H131" s="419"/>
      <c r="I131" s="419"/>
      <c r="J131" s="419"/>
      <c r="K131" s="419"/>
      <c r="L131" s="419"/>
      <c r="M131" s="419"/>
      <c r="N131" s="419"/>
    </row>
    <row r="132" spans="1:14">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c r="A1" s="109" t="s">
        <v>224</v>
      </c>
      <c r="B1" s="110" t="s">
        <v>225</v>
      </c>
      <c r="C1" s="110" t="s">
        <v>226</v>
      </c>
      <c r="D1" s="111" t="s">
        <v>227</v>
      </c>
    </row>
    <row r="2" spans="1:4">
      <c r="A2" s="100" t="s">
        <v>228</v>
      </c>
      <c r="B2" s="101" t="s">
        <v>229</v>
      </c>
      <c r="C2" s="101" t="s">
        <v>230</v>
      </c>
      <c r="D2" s="102"/>
    </row>
    <row r="3" spans="1:4">
      <c r="A3" s="103" t="s">
        <v>231</v>
      </c>
      <c r="B3" s="104" t="s">
        <v>232</v>
      </c>
      <c r="C3" s="104" t="s">
        <v>233</v>
      </c>
      <c r="D3" s="105" t="s">
        <v>234</v>
      </c>
    </row>
    <row r="4" spans="1:4" ht="30">
      <c r="A4" s="103" t="s">
        <v>235</v>
      </c>
      <c r="B4" s="104" t="s">
        <v>236</v>
      </c>
      <c r="C4" s="104" t="s">
        <v>237</v>
      </c>
      <c r="D4" s="105" t="s">
        <v>238</v>
      </c>
    </row>
    <row r="5" spans="1:4" ht="45">
      <c r="A5" s="103" t="s">
        <v>239</v>
      </c>
      <c r="B5" s="104" t="s">
        <v>240</v>
      </c>
      <c r="C5" s="104" t="s">
        <v>241</v>
      </c>
      <c r="D5" s="105" t="s">
        <v>242</v>
      </c>
    </row>
    <row r="6" spans="1:4">
      <c r="A6" s="103"/>
      <c r="B6" s="104"/>
      <c r="C6" s="104"/>
      <c r="D6" s="105"/>
    </row>
    <row r="7" spans="1:4">
      <c r="A7" s="103"/>
      <c r="B7" s="104"/>
      <c r="C7" s="104"/>
      <c r="D7" s="105"/>
    </row>
    <row r="8" spans="1:4">
      <c r="A8" s="103"/>
      <c r="B8" s="104"/>
      <c r="C8" s="104"/>
      <c r="D8" s="105"/>
    </row>
    <row r="9" spans="1:4">
      <c r="A9" s="103"/>
      <c r="B9" s="104"/>
      <c r="C9" s="104"/>
      <c r="D9" s="105"/>
    </row>
    <row r="10" spans="1:4">
      <c r="A10" s="103"/>
      <c r="B10" s="104"/>
      <c r="C10" s="104"/>
      <c r="D10" s="105"/>
    </row>
    <row r="11" spans="1:4">
      <c r="A11" s="103"/>
      <c r="B11" s="104"/>
      <c r="C11" s="104"/>
      <c r="D11" s="105"/>
    </row>
    <row r="12" spans="1:4">
      <c r="A12" s="103"/>
      <c r="B12" s="104"/>
      <c r="C12" s="104"/>
      <c r="D12" s="105"/>
    </row>
    <row r="13" spans="1:4" ht="15.75" thickBot="1">
      <c r="A13" s="106"/>
      <c r="B13" s="107"/>
      <c r="C13" s="107"/>
      <c r="D13" s="108"/>
    </row>
    <row r="14" spans="1:4">
      <c r="A14" s="162"/>
      <c r="B14" s="162"/>
      <c r="C14" s="162"/>
      <c r="D14" s="162"/>
    </row>
    <row r="15" spans="1:4">
      <c r="A15" s="162"/>
      <c r="B15" s="162"/>
      <c r="C15" s="162"/>
      <c r="D15" s="162"/>
    </row>
    <row r="16" spans="1:4">
      <c r="A16" s="162"/>
      <c r="B16" s="162"/>
      <c r="C16" s="162"/>
      <c r="D16" s="162"/>
    </row>
    <row r="17" spans="1:4">
      <c r="A17" s="162"/>
      <c r="B17" s="162"/>
      <c r="C17" s="162"/>
      <c r="D17" s="162"/>
    </row>
    <row r="18" spans="1:4">
      <c r="A18" s="162"/>
      <c r="B18" s="162"/>
      <c r="C18" s="162"/>
      <c r="D18" s="162"/>
    </row>
    <row r="19" spans="1:4">
      <c r="A19" s="162"/>
      <c r="B19" s="162"/>
      <c r="C19" s="162"/>
      <c r="D19" s="162"/>
    </row>
    <row r="20" spans="1:4">
      <c r="A20" s="162"/>
      <c r="B20" s="162"/>
      <c r="C20" s="162"/>
      <c r="D20" s="162"/>
    </row>
    <row r="21" spans="1:4">
      <c r="A21" s="162"/>
      <c r="B21" s="162"/>
      <c r="C21" s="162"/>
      <c r="D21" s="162"/>
    </row>
    <row r="22" spans="1:4">
      <c r="A22" s="162"/>
      <c r="B22" s="162"/>
      <c r="C22" s="162"/>
      <c r="D22" s="162"/>
    </row>
    <row r="23" spans="1:4">
      <c r="A23" s="162"/>
      <c r="B23" s="162"/>
      <c r="C23" s="162"/>
      <c r="D23" s="162"/>
    </row>
    <row r="24" spans="1:4">
      <c r="A24" s="162"/>
      <c r="B24" s="162"/>
      <c r="C24" s="162"/>
      <c r="D24" s="162"/>
    </row>
    <row r="25" spans="1:4">
      <c r="A25" s="162"/>
      <c r="B25" s="162"/>
      <c r="C25" s="162"/>
      <c r="D25" s="162"/>
    </row>
    <row r="26" spans="1:4">
      <c r="A26" s="162"/>
      <c r="B26" s="162"/>
      <c r="C26" s="162"/>
      <c r="D26" s="162"/>
    </row>
    <row r="27" spans="1:4">
      <c r="A27" s="162"/>
      <c r="B27" s="162"/>
      <c r="C27" s="162"/>
      <c r="D27" s="162"/>
    </row>
    <row r="28" spans="1:4">
      <c r="A28" s="162"/>
      <c r="B28" s="162"/>
      <c r="C28" s="162"/>
      <c r="D28" s="162"/>
    </row>
    <row r="29" spans="1:4">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243</v>
      </c>
      <c r="E4" s="188"/>
      <c r="F4" s="188"/>
      <c r="G4" s="188"/>
      <c r="H4" s="188"/>
      <c r="I4" s="188"/>
      <c r="J4" s="188"/>
      <c r="K4" s="188"/>
      <c r="L4" s="189"/>
      <c r="M4" s="3" t="s">
        <v>3</v>
      </c>
      <c r="N4" s="187" t="s">
        <v>244</v>
      </c>
      <c r="O4" s="188"/>
      <c r="P4" s="188"/>
      <c r="Q4" s="188"/>
      <c r="R4" s="188"/>
      <c r="S4" s="188"/>
      <c r="T4" s="188"/>
      <c r="U4" s="189"/>
      <c r="V4" s="6"/>
      <c r="W4" s="3"/>
      <c r="X4" s="3"/>
      <c r="Y4" s="3"/>
      <c r="Z4" s="3"/>
      <c r="AA4" s="3"/>
    </row>
    <row r="5" spans="1:36" ht="13.5" thickBot="1">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c r="A9" s="3"/>
      <c r="B9" s="3"/>
      <c r="C9" s="196" t="s">
        <v>14</v>
      </c>
      <c r="D9" s="215"/>
      <c r="E9" s="205" t="s">
        <v>76</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c r="A10" s="3"/>
      <c r="B10" s="3"/>
      <c r="C10" s="196" t="s">
        <v>17</v>
      </c>
      <c r="D10" s="215"/>
      <c r="E10" s="208" t="s">
        <v>245</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c r="A11" s="3"/>
      <c r="B11" s="3"/>
      <c r="C11" s="199" t="s">
        <v>20</v>
      </c>
      <c r="D11" s="216"/>
      <c r="E11" s="211" t="s">
        <v>243</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c r="A19" s="3"/>
      <c r="B19" s="88" t="s">
        <v>43</v>
      </c>
      <c r="C19" s="26" t="s">
        <v>252</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c r="A20" s="3"/>
      <c r="B20" s="89" t="s">
        <v>46</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c r="A22" s="3"/>
      <c r="B22" s="88" t="s">
        <v>49</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c r="A23" s="3"/>
      <c r="B23" s="88" t="s">
        <v>52</v>
      </c>
      <c r="C23" s="42" t="s">
        <v>257</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c r="A24" s="3"/>
      <c r="B24" s="88" t="s">
        <v>55</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22101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f>E8</f>
        <v>45125</v>
      </c>
      <c r="F52" s="243"/>
      <c r="G52" s="243"/>
      <c r="H52" s="243"/>
      <c r="I52" s="243"/>
      <c r="J52" s="243"/>
      <c r="K52" s="243"/>
      <c r="L52" s="244"/>
      <c r="M52" s="3"/>
      <c r="N52" s="245" t="s">
        <v>259</v>
      </c>
      <c r="O52" s="246" t="s">
        <v>256</v>
      </c>
      <c r="P52" s="246" t="s">
        <v>256</v>
      </c>
      <c r="Q52" s="246" t="s">
        <v>256</v>
      </c>
      <c r="R52" s="246" t="s">
        <v>256</v>
      </c>
      <c r="S52" s="246" t="s">
        <v>256</v>
      </c>
      <c r="T52" s="246" t="s">
        <v>256</v>
      </c>
      <c r="U52" s="246" t="s">
        <v>256</v>
      </c>
      <c r="V52" s="246" t="s">
        <v>256</v>
      </c>
      <c r="W52" s="246" t="s">
        <v>256</v>
      </c>
      <c r="X52" s="246" t="s">
        <v>256</v>
      </c>
      <c r="Y52" s="246">
        <v>9</v>
      </c>
      <c r="Z52" s="260"/>
      <c r="AA52" s="9"/>
      <c r="AH52"/>
      <c r="AI52"/>
      <c r="AJ52"/>
    </row>
    <row r="53" spans="1:36" ht="15">
      <c r="A53" s="3"/>
      <c r="B53" s="3"/>
      <c r="C53" s="229" t="s">
        <v>14</v>
      </c>
      <c r="D53" s="230"/>
      <c r="E53" s="231" t="str">
        <f>E9</f>
        <v>Starší žiaci U15</v>
      </c>
      <c r="F53" s="232"/>
      <c r="G53" s="232"/>
      <c r="H53" s="232"/>
      <c r="I53" s="232"/>
      <c r="J53" s="232"/>
      <c r="K53" s="232"/>
      <c r="L53" s="233"/>
      <c r="M53" s="3"/>
      <c r="N53" s="247" t="s">
        <v>260</v>
      </c>
      <c r="O53" s="248" t="s">
        <v>257</v>
      </c>
      <c r="P53" s="248" t="s">
        <v>257</v>
      </c>
      <c r="Q53" s="248" t="s">
        <v>257</v>
      </c>
      <c r="R53" s="248" t="s">
        <v>257</v>
      </c>
      <c r="S53" s="248" t="s">
        <v>257</v>
      </c>
      <c r="T53" s="248" t="s">
        <v>257</v>
      </c>
      <c r="U53" s="248" t="s">
        <v>257</v>
      </c>
      <c r="V53" s="248" t="s">
        <v>257</v>
      </c>
      <c r="W53" s="248" t="s">
        <v>257</v>
      </c>
      <c r="X53" s="248" t="s">
        <v>257</v>
      </c>
      <c r="Y53" s="248">
        <v>9</v>
      </c>
      <c r="Z53" s="261"/>
      <c r="AA53" s="9"/>
      <c r="AH53"/>
      <c r="AI53"/>
      <c r="AJ53"/>
    </row>
    <row r="54" spans="1:36" ht="15.75" thickBot="1">
      <c r="A54" s="3"/>
      <c r="B54" s="3"/>
      <c r="C54" s="229" t="s">
        <v>17</v>
      </c>
      <c r="D54" s="230"/>
      <c r="E54" s="255" t="str">
        <f t="shared" ref="E54" si="14">E10</f>
        <v>Samuel Pacala</v>
      </c>
      <c r="F54" s="256"/>
      <c r="G54" s="256"/>
      <c r="H54" s="256"/>
      <c r="I54" s="256"/>
      <c r="J54" s="256"/>
      <c r="K54" s="256"/>
      <c r="L54" s="257"/>
      <c r="M54" s="3"/>
      <c r="N54" s="252" t="s">
        <v>261</v>
      </c>
      <c r="O54" s="253" t="s">
        <v>258</v>
      </c>
      <c r="P54" s="253" t="s">
        <v>258</v>
      </c>
      <c r="Q54" s="253" t="s">
        <v>258</v>
      </c>
      <c r="R54" s="253" t="s">
        <v>258</v>
      </c>
      <c r="S54" s="253" t="s">
        <v>258</v>
      </c>
      <c r="T54" s="253" t="s">
        <v>258</v>
      </c>
      <c r="U54" s="253" t="s">
        <v>258</v>
      </c>
      <c r="V54" s="253" t="s">
        <v>258</v>
      </c>
      <c r="W54" s="253" t="s">
        <v>258</v>
      </c>
      <c r="X54" s="254" t="s">
        <v>258</v>
      </c>
      <c r="Y54" s="258">
        <v>9</v>
      </c>
      <c r="Z54" s="259"/>
      <c r="AA54" s="9"/>
    </row>
    <row r="55" spans="1:36" ht="15.75" thickBot="1">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
  <cp:revision/>
  <dcterms:created xsi:type="dcterms:W3CDTF">2023-05-01T13:26:08Z</dcterms:created>
  <dcterms:modified xsi:type="dcterms:W3CDTF">2024-10-27T19:58:43Z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